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396" documentId="8_{16435667-D3C7-4765-BA6D-346D41F7E33B}" xr6:coauthVersionLast="47" xr6:coauthVersionMax="47" xr10:uidLastSave="{B37B202D-EB43-4E4E-9670-D6CFB80E6A5C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<sst xmlns="http://schemas.openxmlformats.org/spreadsheetml/2006/main" count="122" uniqueCount="61">
  <si>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</si>
  <si>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</si>
  <si>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</si>
  <si>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</si>
  <si>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</si>
  <si>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</si>
  <si>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</si>
  <si>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</si>
  <si>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</si>
  <si>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</si>
  <si>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</si>
  <si>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</si>
  <si>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</si>
  <si>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</si>
  <si>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</si>
  <si>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</si>
  <si>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</si>
  <si>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</si>
  <si>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</si>
  <si>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</si>
  <si>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</si>
  <si>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</si>
  <si>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</si>
  <si>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</si>
  <si>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</si>
  <si>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</si>
  <si>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</si>
  <si>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</si>
  <si>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</si>
  <si>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</si>
  <si>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</si>
  <si>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</si>
  <si>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</si>
  <si>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</si>
  <si>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</si>
  <si>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</si>
  <si>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</si>
  <si>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</si>
  <si>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</si>
  <si>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</si>
  <si>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</si>
  <si>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</si>
  <si>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</si>
  <si>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</si>
  <si>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Commanders</t>
  </si>
  <si>
    <t>COL</t>
  </si>
  <si>
    <t>CHI</t>
  </si>
  <si>
    <t>PHI</t>
  </si>
  <si>
    <t>Panama City Hurricanes</t>
  </si>
  <si>
    <t>STL Dirtbags</t>
  </si>
  <si>
    <t>Seam Shifted Wake</t>
  </si>
  <si>
    <t>August 18 - August 24</t>
  </si>
  <si>
    <t>TURNER, Trea</t>
  </si>
  <si>
    <t>PROFAR, Jurickson</t>
  </si>
  <si>
    <t>ATL</t>
  </si>
  <si>
    <t>DOYLE, Brenton</t>
  </si>
  <si>
    <t>SouthShore</t>
  </si>
  <si>
    <t>SUAREZ, Ranger</t>
  </si>
  <si>
    <t>TAILLON, Jameson</t>
  </si>
  <si>
    <t>KELLY, Merrill</t>
  </si>
  <si>
    <t>Amer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</si>
</sst>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9"/>
  <sheetViews>
    <sheetView tabSelected="1" zoomScale="93" zoomScaleNormal="93" workbookViewId="0">
      <pane ySplit="5" topLeftCell="A6" activePane="bottomLeft" state="frozen"/>
      <selection pane="bottomLeft" activeCell="A3" sqref="A3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21</v>
      </c>
      <c r="D2" s="2" t="s">
        <v>2</v>
      </c>
      <c r="E2" s="8" t="s">
        <v>51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5193</v>
      </c>
      <c r="D7" s="13">
        <v>1358</v>
      </c>
      <c r="E7" s="42">
        <f t="shared" ref="E7:E17" si="0">D7/C7</f>
        <v>0.26150587329096864</v>
      </c>
      <c r="F7" s="14">
        <v>161</v>
      </c>
      <c r="G7" s="12">
        <v>630</v>
      </c>
      <c r="H7" s="15">
        <v>129</v>
      </c>
      <c r="I7" s="1"/>
      <c r="J7" s="1"/>
      <c r="K7" s="1"/>
      <c r="L7" s="12">
        <v>263</v>
      </c>
      <c r="M7" s="12">
        <v>76</v>
      </c>
      <c r="N7" s="43">
        <f t="shared" ref="N7:N17" si="1">M7/L7</f>
        <v>0.28897338403041822</v>
      </c>
      <c r="O7" s="14">
        <v>8</v>
      </c>
      <c r="P7" s="14">
        <v>33</v>
      </c>
      <c r="Q7" s="14">
        <v>5</v>
      </c>
      <c r="R7" s="1"/>
    </row>
    <row r="8" spans="1:18" ht="20.100000000000001" customHeight="1" x14ac:dyDescent="0.3">
      <c r="A8" s="8" t="s">
        <v>48</v>
      </c>
      <c r="B8" s="1"/>
      <c r="C8" s="12">
        <v>5612</v>
      </c>
      <c r="D8" s="13">
        <v>1396</v>
      </c>
      <c r="E8" s="42">
        <f t="shared" si="0"/>
        <v>0.24875267284390593</v>
      </c>
      <c r="F8" s="14">
        <v>198</v>
      </c>
      <c r="G8" s="12">
        <v>772</v>
      </c>
      <c r="H8" s="15">
        <v>136</v>
      </c>
      <c r="I8" s="1"/>
      <c r="J8" s="1"/>
      <c r="K8" s="1"/>
      <c r="L8" s="12">
        <v>280</v>
      </c>
      <c r="M8" s="12">
        <v>59</v>
      </c>
      <c r="N8" s="43">
        <f t="shared" si="1"/>
        <v>0.21071428571428572</v>
      </c>
      <c r="O8" s="14">
        <v>6</v>
      </c>
      <c r="P8" s="14">
        <v>31</v>
      </c>
      <c r="Q8" s="14">
        <v>1</v>
      </c>
      <c r="R8" s="1"/>
    </row>
    <row r="9" spans="1:18" ht="20.100000000000001" customHeight="1" x14ac:dyDescent="0.3">
      <c r="A9" s="8" t="s">
        <v>37</v>
      </c>
      <c r="B9" s="1"/>
      <c r="C9" s="12">
        <v>5642</v>
      </c>
      <c r="D9" s="13">
        <v>1434</v>
      </c>
      <c r="E9" s="42">
        <f t="shared" si="0"/>
        <v>0.2541651896490606</v>
      </c>
      <c r="F9" s="14">
        <v>202</v>
      </c>
      <c r="G9" s="12">
        <v>750</v>
      </c>
      <c r="H9" s="15">
        <v>99</v>
      </c>
      <c r="I9" s="1"/>
      <c r="J9" s="1"/>
      <c r="K9" s="1"/>
      <c r="L9" s="12">
        <v>271</v>
      </c>
      <c r="M9" s="12">
        <v>71</v>
      </c>
      <c r="N9" s="43">
        <f t="shared" si="1"/>
        <v>0.26199261992619927</v>
      </c>
      <c r="O9" s="14">
        <v>5</v>
      </c>
      <c r="P9" s="14">
        <v>29</v>
      </c>
      <c r="Q9" s="14">
        <v>5</v>
      </c>
      <c r="R9" s="1"/>
    </row>
    <row r="10" spans="1:18" ht="20.100000000000001" customHeight="1" x14ac:dyDescent="0.3">
      <c r="A10" s="8" t="s">
        <v>49</v>
      </c>
      <c r="B10" s="1"/>
      <c r="C10" s="12">
        <v>4193</v>
      </c>
      <c r="D10" s="13">
        <v>1010</v>
      </c>
      <c r="E10" s="42">
        <f t="shared" si="0"/>
        <v>0.24087765323157645</v>
      </c>
      <c r="F10" s="14">
        <v>144</v>
      </c>
      <c r="G10" s="12">
        <v>531</v>
      </c>
      <c r="H10" s="15">
        <v>112</v>
      </c>
      <c r="I10" s="1"/>
      <c r="J10" s="1"/>
      <c r="K10" s="1"/>
      <c r="L10" s="12">
        <v>192</v>
      </c>
      <c r="M10" s="12">
        <v>42</v>
      </c>
      <c r="N10" s="43">
        <f t="shared" si="1"/>
        <v>0.21875</v>
      </c>
      <c r="O10" s="14">
        <v>6</v>
      </c>
      <c r="P10" s="14">
        <v>26</v>
      </c>
      <c r="Q10" s="14">
        <v>3</v>
      </c>
      <c r="R10" s="1"/>
    </row>
    <row r="11" spans="1:18" ht="20.100000000000001" customHeight="1" x14ac:dyDescent="0.3">
      <c r="A11" s="8" t="s">
        <v>38</v>
      </c>
      <c r="B11" s="1"/>
      <c r="C11" s="12">
        <v>5249</v>
      </c>
      <c r="D11" s="13">
        <v>1308</v>
      </c>
      <c r="E11" s="42">
        <f t="shared" si="0"/>
        <v>0.24919032196608878</v>
      </c>
      <c r="F11" s="14">
        <v>147</v>
      </c>
      <c r="G11" s="12">
        <v>656</v>
      </c>
      <c r="H11" s="15">
        <v>114</v>
      </c>
      <c r="I11" s="1"/>
      <c r="J11" s="1"/>
      <c r="K11" s="1"/>
      <c r="L11" s="12">
        <v>254</v>
      </c>
      <c r="M11" s="12">
        <v>58</v>
      </c>
      <c r="N11" s="43">
        <f t="shared" si="1"/>
        <v>0.2283464566929134</v>
      </c>
      <c r="O11" s="14">
        <v>6</v>
      </c>
      <c r="P11" s="14">
        <v>33</v>
      </c>
      <c r="Q11" s="14">
        <v>5</v>
      </c>
      <c r="R11" s="1"/>
    </row>
    <row r="12" spans="1:18" ht="20.100000000000001" customHeight="1" x14ac:dyDescent="0.3">
      <c r="A12" s="8" t="s">
        <v>39</v>
      </c>
      <c r="B12" s="1"/>
      <c r="C12" s="12">
        <v>5421</v>
      </c>
      <c r="D12" s="13">
        <v>1355</v>
      </c>
      <c r="E12" s="42">
        <f t="shared" si="0"/>
        <v>0.24995388304740823</v>
      </c>
      <c r="F12" s="14">
        <v>178</v>
      </c>
      <c r="G12" s="12">
        <v>693</v>
      </c>
      <c r="H12" s="15">
        <v>125</v>
      </c>
      <c r="I12" s="1"/>
      <c r="J12" s="1"/>
      <c r="K12" s="1"/>
      <c r="L12" s="12">
        <v>284</v>
      </c>
      <c r="M12" s="12">
        <v>71</v>
      </c>
      <c r="N12" s="43">
        <f t="shared" si="1"/>
        <v>0.25</v>
      </c>
      <c r="O12" s="14">
        <v>9</v>
      </c>
      <c r="P12" s="14">
        <v>35</v>
      </c>
      <c r="Q12" s="14">
        <v>6</v>
      </c>
      <c r="R12" s="1"/>
    </row>
    <row r="13" spans="1:18" ht="20.100000000000001" customHeight="1" x14ac:dyDescent="0.3">
      <c r="A13" s="8" t="s">
        <v>40</v>
      </c>
      <c r="B13" s="1"/>
      <c r="C13" s="12">
        <v>4498</v>
      </c>
      <c r="D13" s="13">
        <v>1141</v>
      </c>
      <c r="E13" s="42">
        <f t="shared" si="0"/>
        <v>0.25366829702089816</v>
      </c>
      <c r="F13" s="14">
        <v>153</v>
      </c>
      <c r="G13" s="12">
        <v>593</v>
      </c>
      <c r="H13" s="15">
        <v>62</v>
      </c>
      <c r="I13" s="1"/>
      <c r="J13" s="1"/>
      <c r="K13" s="1"/>
      <c r="L13" s="12">
        <v>256</v>
      </c>
      <c r="M13" s="12">
        <v>66</v>
      </c>
      <c r="N13" s="43">
        <f t="shared" si="1"/>
        <v>0.2578125</v>
      </c>
      <c r="O13" s="14">
        <v>6</v>
      </c>
      <c r="P13" s="14">
        <v>33</v>
      </c>
      <c r="Q13" s="14">
        <v>0</v>
      </c>
      <c r="R13" s="1"/>
    </row>
    <row r="14" spans="1:18" ht="20.100000000000001" customHeight="1" x14ac:dyDescent="0.3">
      <c r="A14" s="8" t="s">
        <v>42</v>
      </c>
      <c r="B14" s="1"/>
      <c r="C14" s="12">
        <v>4614</v>
      </c>
      <c r="D14" s="13">
        <v>1154</v>
      </c>
      <c r="E14" s="42">
        <f t="shared" si="0"/>
        <v>0.25010836584308627</v>
      </c>
      <c r="F14" s="14">
        <v>136</v>
      </c>
      <c r="G14" s="12">
        <v>540</v>
      </c>
      <c r="H14" s="15">
        <v>104</v>
      </c>
      <c r="I14" s="1"/>
      <c r="J14" s="1"/>
      <c r="K14" s="1"/>
      <c r="L14" s="12">
        <v>143</v>
      </c>
      <c r="M14" s="12">
        <v>47</v>
      </c>
      <c r="N14" s="43">
        <f t="shared" si="1"/>
        <v>0.32867132867132864</v>
      </c>
      <c r="O14" s="14">
        <v>5</v>
      </c>
      <c r="P14" s="14">
        <v>21</v>
      </c>
      <c r="Q14" s="14">
        <v>14</v>
      </c>
      <c r="R14" s="1"/>
    </row>
    <row r="15" spans="1:18" ht="20.100000000000001" customHeight="1" x14ac:dyDescent="0.3">
      <c r="A15" s="8" t="s">
        <v>41</v>
      </c>
      <c r="B15" s="1"/>
      <c r="C15" s="12">
        <v>5238</v>
      </c>
      <c r="D15" s="13">
        <v>1329</v>
      </c>
      <c r="E15" s="42">
        <f t="shared" si="0"/>
        <v>0.25372279495990835</v>
      </c>
      <c r="F15" s="14">
        <v>187</v>
      </c>
      <c r="G15" s="12">
        <v>742</v>
      </c>
      <c r="H15" s="15">
        <v>90</v>
      </c>
      <c r="I15" s="1"/>
      <c r="J15" s="1"/>
      <c r="K15" s="1"/>
      <c r="L15" s="12">
        <v>290</v>
      </c>
      <c r="M15" s="12">
        <v>73</v>
      </c>
      <c r="N15" s="43">
        <f t="shared" si="1"/>
        <v>0.25172413793103449</v>
      </c>
      <c r="O15" s="14">
        <v>11</v>
      </c>
      <c r="P15" s="14">
        <v>33</v>
      </c>
      <c r="Q15" s="14">
        <v>8</v>
      </c>
      <c r="R15" s="1"/>
    </row>
    <row r="16" spans="1:18" ht="20.100000000000001" customHeight="1" x14ac:dyDescent="0.3">
      <c r="A16" s="8" t="s">
        <v>43</v>
      </c>
      <c r="B16" s="1"/>
      <c r="C16" s="12">
        <v>4691</v>
      </c>
      <c r="D16" s="13">
        <v>1199</v>
      </c>
      <c r="E16" s="42">
        <f t="shared" si="0"/>
        <v>0.2555958217863995</v>
      </c>
      <c r="F16" s="14">
        <v>201</v>
      </c>
      <c r="G16" s="12">
        <v>674</v>
      </c>
      <c r="H16" s="15">
        <v>130</v>
      </c>
      <c r="I16" s="1"/>
      <c r="J16" s="1"/>
      <c r="K16" s="1"/>
      <c r="L16" s="12">
        <v>214</v>
      </c>
      <c r="M16" s="12">
        <v>55</v>
      </c>
      <c r="N16" s="43">
        <f t="shared" si="1"/>
        <v>0.2570093457943925</v>
      </c>
      <c r="O16" s="14">
        <v>14</v>
      </c>
      <c r="P16" s="14">
        <v>32</v>
      </c>
      <c r="Q16" s="14">
        <v>5</v>
      </c>
      <c r="R16" s="1"/>
    </row>
    <row r="17" spans="1:18" ht="20.100000000000001" customHeight="1" x14ac:dyDescent="0.3">
      <c r="A17" s="8" t="s">
        <v>50</v>
      </c>
      <c r="B17" s="1"/>
      <c r="C17" s="12">
        <v>4351</v>
      </c>
      <c r="D17" s="13">
        <v>1097</v>
      </c>
      <c r="E17" s="42">
        <f t="shared" si="0"/>
        <v>0.25212594805791771</v>
      </c>
      <c r="F17" s="14">
        <v>158</v>
      </c>
      <c r="G17" s="12">
        <v>581</v>
      </c>
      <c r="H17" s="15">
        <v>107</v>
      </c>
      <c r="I17" s="1"/>
      <c r="J17" s="1"/>
      <c r="K17" s="1"/>
      <c r="L17" s="12">
        <v>176</v>
      </c>
      <c r="M17" s="12">
        <v>44</v>
      </c>
      <c r="N17" s="43">
        <f t="shared" si="1"/>
        <v>0.25</v>
      </c>
      <c r="O17" s="14">
        <v>11</v>
      </c>
      <c r="P17" s="14">
        <v>28</v>
      </c>
      <c r="Q17" s="14">
        <v>5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830.33</v>
      </c>
      <c r="C22" s="14">
        <v>1050</v>
      </c>
      <c r="D22" s="17">
        <v>387</v>
      </c>
      <c r="E22" s="44">
        <f t="shared" ref="E22:E32" si="2">C22/B22</f>
        <v>1.2645574651042355</v>
      </c>
      <c r="F22" s="43">
        <f t="shared" ref="F22:F32" si="3">D22*9/B22</f>
        <v>4.1947177628171932</v>
      </c>
      <c r="G22" s="12">
        <v>44</v>
      </c>
      <c r="H22" s="12">
        <v>56</v>
      </c>
      <c r="I22" s="18">
        <v>34</v>
      </c>
      <c r="J22" s="1"/>
      <c r="K22" s="16">
        <v>33.67</v>
      </c>
      <c r="L22" s="12">
        <v>47</v>
      </c>
      <c r="M22" s="14">
        <v>19</v>
      </c>
      <c r="N22" s="43">
        <f t="shared" ref="N22:N32" si="4">L22/K22</f>
        <v>1.3959013959013957</v>
      </c>
      <c r="O22" s="43">
        <f t="shared" ref="O22:O32" si="5">M22*9/K22</f>
        <v>5.0787050787050783</v>
      </c>
      <c r="P22" s="14">
        <v>1</v>
      </c>
      <c r="Q22" s="14">
        <v>5</v>
      </c>
      <c r="R22" s="12">
        <v>7</v>
      </c>
    </row>
    <row r="23" spans="1:18" ht="20.100000000000001" customHeight="1" x14ac:dyDescent="0.3">
      <c r="A23" s="8" t="s">
        <v>48</v>
      </c>
      <c r="B23" s="16">
        <v>865</v>
      </c>
      <c r="C23" s="14">
        <v>1092</v>
      </c>
      <c r="D23" s="17">
        <v>358</v>
      </c>
      <c r="E23" s="44">
        <f t="shared" si="2"/>
        <v>1.2624277456647399</v>
      </c>
      <c r="F23" s="43">
        <f t="shared" si="3"/>
        <v>3.7248554913294796</v>
      </c>
      <c r="G23" s="12">
        <v>49</v>
      </c>
      <c r="H23" s="12">
        <v>48</v>
      </c>
      <c r="I23" s="18">
        <v>31</v>
      </c>
      <c r="J23" s="1"/>
      <c r="K23" s="16">
        <v>36</v>
      </c>
      <c r="L23" s="12">
        <v>44</v>
      </c>
      <c r="M23" s="14">
        <v>16</v>
      </c>
      <c r="N23" s="43">
        <f t="shared" si="4"/>
        <v>1.2222222222222223</v>
      </c>
      <c r="O23" s="43">
        <f t="shared" si="5"/>
        <v>4</v>
      </c>
      <c r="P23" s="14">
        <v>1</v>
      </c>
      <c r="Q23" s="14">
        <v>2</v>
      </c>
      <c r="R23" s="12">
        <v>3</v>
      </c>
    </row>
    <row r="24" spans="1:18" ht="20.100000000000001" customHeight="1" x14ac:dyDescent="0.3">
      <c r="A24" s="8" t="s">
        <v>37</v>
      </c>
      <c r="B24" s="16">
        <v>979</v>
      </c>
      <c r="C24" s="14">
        <v>1173</v>
      </c>
      <c r="D24" s="17">
        <v>409</v>
      </c>
      <c r="E24" s="44">
        <f t="shared" si="2"/>
        <v>1.198161389172625</v>
      </c>
      <c r="F24" s="43">
        <f t="shared" si="3"/>
        <v>3.7599591419816139</v>
      </c>
      <c r="G24" s="12">
        <v>62</v>
      </c>
      <c r="H24" s="12">
        <v>52</v>
      </c>
      <c r="I24" s="18">
        <v>48</v>
      </c>
      <c r="J24" s="1"/>
      <c r="K24" s="16">
        <v>51.67</v>
      </c>
      <c r="L24" s="12">
        <v>57</v>
      </c>
      <c r="M24" s="14">
        <v>17</v>
      </c>
      <c r="N24" s="43">
        <f t="shared" si="4"/>
        <v>1.1031546351848267</v>
      </c>
      <c r="O24" s="43">
        <f t="shared" si="5"/>
        <v>2.9610992839171666</v>
      </c>
      <c r="P24" s="14">
        <v>3</v>
      </c>
      <c r="Q24" s="14">
        <v>1</v>
      </c>
      <c r="R24" s="12">
        <v>0</v>
      </c>
    </row>
    <row r="25" spans="1:18" ht="20.100000000000001" customHeight="1" x14ac:dyDescent="0.3">
      <c r="A25" s="8" t="s">
        <v>49</v>
      </c>
      <c r="B25" s="16">
        <v>761</v>
      </c>
      <c r="C25" s="14">
        <v>855</v>
      </c>
      <c r="D25" s="17">
        <v>287</v>
      </c>
      <c r="E25" s="44">
        <f t="shared" si="2"/>
        <v>1.1235216819973719</v>
      </c>
      <c r="F25" s="43">
        <f t="shared" si="3"/>
        <v>3.3942181340341655</v>
      </c>
      <c r="G25" s="12">
        <v>54</v>
      </c>
      <c r="H25" s="12">
        <v>38</v>
      </c>
      <c r="I25" s="18">
        <v>44</v>
      </c>
      <c r="J25" s="1"/>
      <c r="K25" s="16">
        <v>38</v>
      </c>
      <c r="L25" s="12">
        <v>41</v>
      </c>
      <c r="M25" s="14">
        <v>9</v>
      </c>
      <c r="N25" s="43">
        <f t="shared" si="4"/>
        <v>1.0789473684210527</v>
      </c>
      <c r="O25" s="43">
        <f t="shared" si="5"/>
        <v>2.1315789473684212</v>
      </c>
      <c r="P25" s="14">
        <v>4</v>
      </c>
      <c r="Q25" s="14">
        <v>1</v>
      </c>
      <c r="R25" s="12">
        <v>1</v>
      </c>
    </row>
    <row r="26" spans="1:18" ht="20.100000000000001" customHeight="1" x14ac:dyDescent="0.3">
      <c r="A26" s="8" t="s">
        <v>38</v>
      </c>
      <c r="B26" s="16">
        <v>702.33</v>
      </c>
      <c r="C26" s="14">
        <v>820</v>
      </c>
      <c r="D26" s="17">
        <v>274</v>
      </c>
      <c r="E26" s="44">
        <f t="shared" si="2"/>
        <v>1.1675423234092235</v>
      </c>
      <c r="F26" s="43">
        <f t="shared" si="3"/>
        <v>3.511169962837982</v>
      </c>
      <c r="G26" s="12">
        <v>45</v>
      </c>
      <c r="H26" s="12">
        <v>47</v>
      </c>
      <c r="I26" s="18">
        <v>47</v>
      </c>
      <c r="J26" s="1"/>
      <c r="K26" s="16">
        <v>42.67</v>
      </c>
      <c r="L26" s="12">
        <v>37</v>
      </c>
      <c r="M26" s="14">
        <v>14</v>
      </c>
      <c r="N26" s="43">
        <f t="shared" si="4"/>
        <v>0.86711975626904148</v>
      </c>
      <c r="O26" s="43">
        <f t="shared" si="5"/>
        <v>2.9528943051324115</v>
      </c>
      <c r="P26" s="14">
        <v>3</v>
      </c>
      <c r="Q26" s="14">
        <v>2</v>
      </c>
      <c r="R26" s="12">
        <v>1</v>
      </c>
    </row>
    <row r="27" spans="1:18" ht="20.100000000000001" customHeight="1" x14ac:dyDescent="0.3">
      <c r="A27" s="8" t="s">
        <v>39</v>
      </c>
      <c r="B27" s="16">
        <v>1017.67</v>
      </c>
      <c r="C27" s="14">
        <v>1222</v>
      </c>
      <c r="D27" s="17">
        <v>397</v>
      </c>
      <c r="E27" s="44">
        <f t="shared" si="2"/>
        <v>1.2007821788988573</v>
      </c>
      <c r="F27" s="43">
        <f t="shared" si="3"/>
        <v>3.5109613135888846</v>
      </c>
      <c r="G27" s="12">
        <v>64</v>
      </c>
      <c r="H27" s="12">
        <v>57</v>
      </c>
      <c r="I27" s="18">
        <v>53</v>
      </c>
      <c r="J27" s="1"/>
      <c r="K27" s="16">
        <v>52.67</v>
      </c>
      <c r="L27" s="12">
        <v>45</v>
      </c>
      <c r="M27" s="14">
        <v>13</v>
      </c>
      <c r="N27" s="43">
        <f t="shared" si="4"/>
        <v>0.85437630529713304</v>
      </c>
      <c r="O27" s="43">
        <f t="shared" si="5"/>
        <v>2.2213783937725458</v>
      </c>
      <c r="P27" s="14">
        <v>7</v>
      </c>
      <c r="Q27" s="14">
        <v>0</v>
      </c>
      <c r="R27" s="12">
        <v>3</v>
      </c>
    </row>
    <row r="28" spans="1:18" ht="20.100000000000001" customHeight="1" x14ac:dyDescent="0.3">
      <c r="A28" s="8" t="s">
        <v>40</v>
      </c>
      <c r="B28" s="16">
        <v>797</v>
      </c>
      <c r="C28" s="14">
        <v>907</v>
      </c>
      <c r="D28" s="17">
        <v>266</v>
      </c>
      <c r="E28" s="44">
        <f t="shared" si="2"/>
        <v>1.13801756587202</v>
      </c>
      <c r="F28" s="43">
        <f t="shared" si="3"/>
        <v>3.0037641154328734</v>
      </c>
      <c r="G28" s="12">
        <v>53</v>
      </c>
      <c r="H28" s="12">
        <v>44</v>
      </c>
      <c r="I28" s="18">
        <v>28</v>
      </c>
      <c r="J28" s="1"/>
      <c r="K28" s="16">
        <v>22.33</v>
      </c>
      <c r="L28" s="12">
        <v>30</v>
      </c>
      <c r="M28" s="14">
        <v>13</v>
      </c>
      <c r="N28" s="43">
        <f t="shared" si="4"/>
        <v>1.3434841021047919</v>
      </c>
      <c r="O28" s="43">
        <f t="shared" si="5"/>
        <v>5.2395879982086884</v>
      </c>
      <c r="P28" s="14">
        <v>1</v>
      </c>
      <c r="Q28" s="14">
        <v>1</v>
      </c>
      <c r="R28" s="12">
        <v>1</v>
      </c>
    </row>
    <row r="29" spans="1:18" ht="20.100000000000001" customHeight="1" x14ac:dyDescent="0.3">
      <c r="A29" s="8" t="s">
        <v>42</v>
      </c>
      <c r="B29" s="16">
        <v>783.33</v>
      </c>
      <c r="C29" s="14">
        <v>966</v>
      </c>
      <c r="D29" s="17">
        <v>391</v>
      </c>
      <c r="E29" s="44">
        <f t="shared" si="2"/>
        <v>1.2331967370073915</v>
      </c>
      <c r="F29" s="43">
        <f t="shared" si="3"/>
        <v>4.4923595419554978</v>
      </c>
      <c r="G29" s="12">
        <v>50</v>
      </c>
      <c r="H29" s="12">
        <v>47</v>
      </c>
      <c r="I29" s="18">
        <v>28</v>
      </c>
      <c r="J29" s="1"/>
      <c r="K29" s="16">
        <v>56.33</v>
      </c>
      <c r="L29" s="12">
        <v>51</v>
      </c>
      <c r="M29" s="14">
        <v>15</v>
      </c>
      <c r="N29" s="43">
        <f t="shared" si="4"/>
        <v>0.90537901650985264</v>
      </c>
      <c r="O29" s="43">
        <f t="shared" si="5"/>
        <v>2.3965915142907863</v>
      </c>
      <c r="P29" s="14">
        <v>5</v>
      </c>
      <c r="Q29" s="14">
        <v>1</v>
      </c>
      <c r="R29" s="12">
        <v>0</v>
      </c>
    </row>
    <row r="30" spans="1:18" ht="20.100000000000001" customHeight="1" x14ac:dyDescent="0.3">
      <c r="A30" s="8" t="s">
        <v>41</v>
      </c>
      <c r="B30" s="16">
        <v>911</v>
      </c>
      <c r="C30" s="14">
        <v>1125</v>
      </c>
      <c r="D30" s="17">
        <v>416</v>
      </c>
      <c r="E30" s="44">
        <f t="shared" si="2"/>
        <v>1.2349066959385291</v>
      </c>
      <c r="F30" s="43">
        <f t="shared" si="3"/>
        <v>4.1097694840834249</v>
      </c>
      <c r="G30" s="12">
        <v>69</v>
      </c>
      <c r="H30" s="12">
        <v>59</v>
      </c>
      <c r="I30" s="18">
        <v>58</v>
      </c>
      <c r="J30" s="1"/>
      <c r="K30" s="16">
        <v>50.33</v>
      </c>
      <c r="L30" s="12">
        <v>55</v>
      </c>
      <c r="M30" s="14">
        <v>22</v>
      </c>
      <c r="N30" s="43">
        <f t="shared" si="4"/>
        <v>1.0927876018279357</v>
      </c>
      <c r="O30" s="43">
        <f t="shared" si="5"/>
        <v>3.9340353665805683</v>
      </c>
      <c r="P30" s="14">
        <v>3</v>
      </c>
      <c r="Q30" s="14">
        <v>4</v>
      </c>
      <c r="R30" s="12">
        <v>4</v>
      </c>
    </row>
    <row r="31" spans="1:18" ht="20.100000000000001" customHeight="1" x14ac:dyDescent="0.3">
      <c r="A31" s="8" t="s">
        <v>43</v>
      </c>
      <c r="B31" s="16">
        <v>785</v>
      </c>
      <c r="C31" s="14">
        <v>1031</v>
      </c>
      <c r="D31" s="17">
        <v>383</v>
      </c>
      <c r="E31" s="44">
        <f t="shared" si="2"/>
        <v>1.3133757961783439</v>
      </c>
      <c r="F31" s="43">
        <f t="shared" si="3"/>
        <v>4.3910828025477704</v>
      </c>
      <c r="G31" s="12">
        <v>43</v>
      </c>
      <c r="H31" s="12">
        <v>50</v>
      </c>
      <c r="I31" s="18">
        <v>17</v>
      </c>
      <c r="J31" s="1"/>
      <c r="K31" s="16">
        <v>34.33</v>
      </c>
      <c r="L31" s="12">
        <v>46</v>
      </c>
      <c r="M31" s="14">
        <v>24</v>
      </c>
      <c r="N31" s="43">
        <f t="shared" si="4"/>
        <v>1.3399359161083602</v>
      </c>
      <c r="O31" s="43">
        <f t="shared" si="5"/>
        <v>6.2918729973783867</v>
      </c>
      <c r="P31" s="14">
        <v>1</v>
      </c>
      <c r="Q31" s="14">
        <v>4</v>
      </c>
      <c r="R31" s="12">
        <v>0</v>
      </c>
    </row>
    <row r="32" spans="1:18" ht="20.100000000000001" customHeight="1" x14ac:dyDescent="0.3">
      <c r="A32" s="8" t="s">
        <v>50</v>
      </c>
      <c r="B32" s="16">
        <v>910.33</v>
      </c>
      <c r="C32" s="14">
        <v>1199</v>
      </c>
      <c r="D32" s="17">
        <v>392</v>
      </c>
      <c r="E32" s="44">
        <f t="shared" si="2"/>
        <v>1.3171047861764416</v>
      </c>
      <c r="F32" s="43">
        <f t="shared" si="3"/>
        <v>3.8755176694165852</v>
      </c>
      <c r="G32" s="12">
        <v>50</v>
      </c>
      <c r="H32" s="12">
        <v>49</v>
      </c>
      <c r="I32" s="18">
        <v>0</v>
      </c>
      <c r="J32" s="1"/>
      <c r="K32" s="16">
        <v>35.67</v>
      </c>
      <c r="L32" s="12">
        <v>49</v>
      </c>
      <c r="M32" s="14">
        <v>21</v>
      </c>
      <c r="N32" s="43">
        <f t="shared" si="4"/>
        <v>1.3737033922063357</v>
      </c>
      <c r="O32" s="43">
        <f t="shared" si="5"/>
        <v>5.2985702270815809</v>
      </c>
      <c r="P32" s="14">
        <v>2</v>
      </c>
      <c r="Q32" s="14">
        <v>3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37</v>
      </c>
      <c r="B37" s="66"/>
      <c r="C37" s="19">
        <v>9</v>
      </c>
      <c r="D37" s="20">
        <v>11</v>
      </c>
      <c r="E37" s="20">
        <v>10</v>
      </c>
      <c r="F37" s="20">
        <v>3</v>
      </c>
      <c r="G37" s="21"/>
      <c r="H37" s="20">
        <v>8</v>
      </c>
      <c r="I37" s="20">
        <v>6</v>
      </c>
      <c r="J37" s="20">
        <v>9</v>
      </c>
      <c r="K37" s="22">
        <v>9</v>
      </c>
      <c r="L37" s="1"/>
      <c r="M37" s="62">
        <f>SUM(C37:K37)</f>
        <v>65</v>
      </c>
      <c r="N37" s="1"/>
      <c r="O37" s="35"/>
      <c r="P37" s="35"/>
      <c r="Q37" s="14">
        <v>1</v>
      </c>
    </row>
    <row r="38" spans="1:17" ht="20.100000000000001" customHeight="1" x14ac:dyDescent="0.4">
      <c r="A38" s="65" t="s">
        <v>39</v>
      </c>
      <c r="B38" s="66"/>
      <c r="C38" s="23">
        <v>4</v>
      </c>
      <c r="D38" s="24">
        <v>7</v>
      </c>
      <c r="E38" s="24">
        <v>8</v>
      </c>
      <c r="F38" s="24">
        <v>8</v>
      </c>
      <c r="G38" s="25"/>
      <c r="H38" s="24">
        <v>7</v>
      </c>
      <c r="I38" s="24">
        <v>9</v>
      </c>
      <c r="J38" s="24">
        <v>10</v>
      </c>
      <c r="K38" s="26">
        <v>10</v>
      </c>
      <c r="L38" s="1"/>
      <c r="M38" s="62">
        <f t="shared" ref="M38:M40" si="6">SUM(C38:K38)</f>
        <v>63</v>
      </c>
      <c r="N38" s="1"/>
      <c r="O38" s="37">
        <f>M37-M38</f>
        <v>2</v>
      </c>
      <c r="P38" s="37"/>
      <c r="Q38" s="14">
        <v>3</v>
      </c>
    </row>
    <row r="39" spans="1:17" ht="20.100000000000001" customHeight="1" x14ac:dyDescent="0.4">
      <c r="A39" s="65" t="s">
        <v>41</v>
      </c>
      <c r="B39" s="66"/>
      <c r="C39" s="23">
        <v>8</v>
      </c>
      <c r="D39" s="24">
        <v>8</v>
      </c>
      <c r="E39" s="24">
        <v>9</v>
      </c>
      <c r="F39" s="24">
        <v>2</v>
      </c>
      <c r="G39" s="25"/>
      <c r="H39" s="24">
        <v>5</v>
      </c>
      <c r="I39" s="24">
        <v>4</v>
      </c>
      <c r="J39" s="24">
        <v>11</v>
      </c>
      <c r="K39" s="26">
        <v>11</v>
      </c>
      <c r="L39" s="1"/>
      <c r="M39" s="62">
        <f t="shared" si="6"/>
        <v>58</v>
      </c>
      <c r="N39" s="1"/>
      <c r="O39" s="37">
        <f>M37-M39</f>
        <v>7</v>
      </c>
      <c r="P39" s="37"/>
      <c r="Q39" s="14">
        <v>2</v>
      </c>
    </row>
    <row r="40" spans="1:17" ht="20.100000000000001" customHeight="1" x14ac:dyDescent="0.4">
      <c r="A40" s="65" t="s">
        <v>48</v>
      </c>
      <c r="B40" s="66"/>
      <c r="C40" s="23">
        <v>2</v>
      </c>
      <c r="D40" s="24">
        <v>9</v>
      </c>
      <c r="E40" s="24">
        <v>11</v>
      </c>
      <c r="F40" s="24">
        <v>11</v>
      </c>
      <c r="G40" s="25"/>
      <c r="H40" s="24">
        <v>4</v>
      </c>
      <c r="I40" s="24">
        <v>7</v>
      </c>
      <c r="J40" s="24">
        <v>4</v>
      </c>
      <c r="K40" s="26">
        <v>5</v>
      </c>
      <c r="L40" s="1"/>
      <c r="M40" s="62">
        <f t="shared" si="6"/>
        <v>53</v>
      </c>
      <c r="N40" s="1"/>
      <c r="O40" s="37">
        <f>M37-M40</f>
        <v>12</v>
      </c>
      <c r="P40" s="37"/>
      <c r="Q40" s="14">
        <v>4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40</v>
      </c>
      <c r="B42" s="66"/>
      <c r="C42" s="23">
        <v>7</v>
      </c>
      <c r="D42" s="24">
        <v>4</v>
      </c>
      <c r="E42" s="24">
        <v>4</v>
      </c>
      <c r="F42" s="24">
        <v>1</v>
      </c>
      <c r="G42" s="25"/>
      <c r="H42" s="24">
        <v>10</v>
      </c>
      <c r="I42" s="24">
        <v>11</v>
      </c>
      <c r="J42" s="24">
        <v>7</v>
      </c>
      <c r="K42" s="26">
        <v>3.5</v>
      </c>
      <c r="L42" s="1"/>
      <c r="M42" s="62">
        <f t="shared" ref="M42:M48" si="7">SUM(C42:K42)</f>
        <v>47.5</v>
      </c>
      <c r="N42" s="1"/>
      <c r="O42" s="37">
        <f>M37-M42</f>
        <v>17.5</v>
      </c>
      <c r="P42" s="37">
        <f>M40-M42</f>
        <v>5.5</v>
      </c>
      <c r="Q42" s="14">
        <v>5</v>
      </c>
    </row>
    <row r="43" spans="1:17" ht="20.100000000000001" customHeight="1" x14ac:dyDescent="0.4">
      <c r="A43" s="65" t="s">
        <v>38</v>
      </c>
      <c r="B43" s="66"/>
      <c r="C43" s="23">
        <v>3</v>
      </c>
      <c r="D43" s="24">
        <v>3</v>
      </c>
      <c r="E43" s="24">
        <v>6</v>
      </c>
      <c r="F43" s="24">
        <v>7</v>
      </c>
      <c r="G43" s="25"/>
      <c r="H43" s="24">
        <v>9</v>
      </c>
      <c r="I43" s="24">
        <v>8</v>
      </c>
      <c r="J43" s="24">
        <v>3</v>
      </c>
      <c r="K43" s="26">
        <v>8</v>
      </c>
      <c r="L43" s="1"/>
      <c r="M43" s="62">
        <f t="shared" si="7"/>
        <v>47</v>
      </c>
      <c r="N43" s="1"/>
      <c r="O43" s="37">
        <f>M37-M43</f>
        <v>18</v>
      </c>
      <c r="P43" s="37">
        <f>M40-M43</f>
        <v>6</v>
      </c>
      <c r="Q43" s="14">
        <v>6</v>
      </c>
    </row>
    <row r="44" spans="1:17" ht="20.100000000000001" customHeight="1" x14ac:dyDescent="0.4">
      <c r="A44" s="65" t="s">
        <v>49</v>
      </c>
      <c r="B44" s="66"/>
      <c r="C44" s="23">
        <v>1</v>
      </c>
      <c r="D44" s="24">
        <v>2</v>
      </c>
      <c r="E44" s="24">
        <v>1</v>
      </c>
      <c r="F44" s="24">
        <v>6</v>
      </c>
      <c r="G44" s="25"/>
      <c r="H44" s="24">
        <v>11</v>
      </c>
      <c r="I44" s="24">
        <v>10</v>
      </c>
      <c r="J44" s="24">
        <v>8</v>
      </c>
      <c r="K44" s="26">
        <v>7</v>
      </c>
      <c r="L44" s="1"/>
      <c r="M44" s="62">
        <f t="shared" si="7"/>
        <v>46</v>
      </c>
      <c r="N44" s="1"/>
      <c r="O44" s="37">
        <f>M37-M44</f>
        <v>19</v>
      </c>
      <c r="P44" s="37">
        <f>M40-M44</f>
        <v>7</v>
      </c>
      <c r="Q44" s="14">
        <v>7</v>
      </c>
    </row>
    <row r="45" spans="1:17" ht="20.100000000000001" customHeight="1" x14ac:dyDescent="0.4">
      <c r="A45" s="65" t="s">
        <v>36</v>
      </c>
      <c r="B45" s="66"/>
      <c r="C45" s="23">
        <v>11</v>
      </c>
      <c r="D45" s="24">
        <v>6</v>
      </c>
      <c r="E45" s="24">
        <v>5</v>
      </c>
      <c r="F45" s="24">
        <v>9</v>
      </c>
      <c r="G45" s="25"/>
      <c r="H45" s="24">
        <v>3</v>
      </c>
      <c r="I45" s="24">
        <v>3</v>
      </c>
      <c r="J45" s="24">
        <v>2</v>
      </c>
      <c r="K45" s="26">
        <v>6</v>
      </c>
      <c r="L45" s="1"/>
      <c r="M45" s="62">
        <f t="shared" si="7"/>
        <v>45</v>
      </c>
      <c r="N45" s="1"/>
      <c r="O45" s="37">
        <f>M37-M45</f>
        <v>20</v>
      </c>
      <c r="P45" s="37">
        <f>M40-M45</f>
        <v>8</v>
      </c>
      <c r="Q45" s="14">
        <v>8</v>
      </c>
    </row>
    <row r="46" spans="1:17" ht="20.100000000000001" customHeight="1" x14ac:dyDescent="0.4">
      <c r="A46" s="65" t="s">
        <v>43</v>
      </c>
      <c r="B46" s="66"/>
      <c r="C46" s="23">
        <v>10</v>
      </c>
      <c r="D46" s="24">
        <v>10</v>
      </c>
      <c r="E46" s="24">
        <v>7</v>
      </c>
      <c r="F46" s="24">
        <v>10</v>
      </c>
      <c r="G46" s="25"/>
      <c r="H46" s="24">
        <v>2</v>
      </c>
      <c r="I46" s="24">
        <v>2</v>
      </c>
      <c r="J46" s="24">
        <v>1</v>
      </c>
      <c r="K46" s="26">
        <v>2</v>
      </c>
      <c r="L46" s="1"/>
      <c r="M46" s="62">
        <f t="shared" si="7"/>
        <v>44</v>
      </c>
      <c r="N46" s="1"/>
      <c r="O46" s="37">
        <f>M37-M46</f>
        <v>21</v>
      </c>
      <c r="P46" s="37">
        <f>M40-M46</f>
        <v>9</v>
      </c>
      <c r="Q46" s="14">
        <v>9</v>
      </c>
    </row>
    <row r="47" spans="1:17" ht="20.100000000000001" customHeight="1" x14ac:dyDescent="0.4">
      <c r="A47" s="65" t="s">
        <v>50</v>
      </c>
      <c r="B47" s="66"/>
      <c r="C47" s="23">
        <v>6</v>
      </c>
      <c r="D47" s="24">
        <v>5</v>
      </c>
      <c r="E47" s="24">
        <v>3</v>
      </c>
      <c r="F47" s="24">
        <v>5</v>
      </c>
      <c r="G47" s="25"/>
      <c r="H47" s="24">
        <v>1</v>
      </c>
      <c r="I47" s="24">
        <v>5</v>
      </c>
      <c r="J47" s="24">
        <v>5.5</v>
      </c>
      <c r="K47" s="26">
        <v>1</v>
      </c>
      <c r="L47" s="1"/>
      <c r="M47" s="62">
        <f t="shared" si="7"/>
        <v>31.5</v>
      </c>
      <c r="N47" s="1"/>
      <c r="O47" s="37">
        <f>M37-M47</f>
        <v>33.5</v>
      </c>
      <c r="P47" s="37">
        <f>M40-M47</f>
        <v>21.5</v>
      </c>
      <c r="Q47" s="14">
        <v>10</v>
      </c>
    </row>
    <row r="48" spans="1:17" ht="20.100000000000001" customHeight="1" thickBot="1" x14ac:dyDescent="0.45">
      <c r="A48" s="65" t="s">
        <v>42</v>
      </c>
      <c r="B48" s="66"/>
      <c r="C48" s="31">
        <v>5</v>
      </c>
      <c r="D48" s="32">
        <v>1</v>
      </c>
      <c r="E48" s="32">
        <v>2</v>
      </c>
      <c r="F48" s="32">
        <v>4</v>
      </c>
      <c r="G48" s="33"/>
      <c r="H48" s="32">
        <v>6</v>
      </c>
      <c r="I48" s="32">
        <v>1</v>
      </c>
      <c r="J48" s="32">
        <v>5.5</v>
      </c>
      <c r="K48" s="34">
        <v>3.5</v>
      </c>
      <c r="L48" s="1"/>
      <c r="M48" s="62">
        <f t="shared" si="7"/>
        <v>28</v>
      </c>
      <c r="N48" s="1"/>
      <c r="O48" s="37">
        <f>M37-M48</f>
        <v>37</v>
      </c>
      <c r="P48" s="37">
        <f>M40-M48</f>
        <v>25</v>
      </c>
      <c r="Q48" s="14">
        <v>11</v>
      </c>
    </row>
    <row r="49" ht="15" thickTop="1" x14ac:dyDescent="0.3"/>
  </sheetData>
  <mergeCells count="14">
    <mergeCell ref="A39:B39"/>
    <mergeCell ref="L4:Q4"/>
    <mergeCell ref="A1:R1"/>
    <mergeCell ref="A37:B37"/>
    <mergeCell ref="A38:B38"/>
    <mergeCell ref="A48:B48"/>
    <mergeCell ref="A40:B40"/>
    <mergeCell ref="A42:B42"/>
    <mergeCell ref="A44:B44"/>
    <mergeCell ref="C4:H4"/>
    <mergeCell ref="A46:B46"/>
    <mergeCell ref="A43:B43"/>
    <mergeCell ref="A45:B45"/>
    <mergeCell ref="A47:B47"/>
  </mergeCells>
  <pageMargins left="0.5" right="0.5" top="0.25" bottom="0.25" header="0.3" footer="0.3"/>
  <pageSetup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topLeftCell="A4" workbookViewId="0">
      <selection activeCell="D18" sqref="D18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52</v>
      </c>
      <c r="C4" s="50" t="s">
        <v>47</v>
      </c>
      <c r="D4" s="52" t="s">
        <v>44</v>
      </c>
      <c r="E4" s="53"/>
      <c r="F4" s="48">
        <v>0.41399999999999998</v>
      </c>
      <c r="G4" s="58">
        <v>2</v>
      </c>
      <c r="H4" s="58">
        <v>9</v>
      </c>
      <c r="I4" s="58">
        <v>4</v>
      </c>
    </row>
    <row r="5" spans="1:10" ht="18" x14ac:dyDescent="0.35">
      <c r="A5" s="51" t="s">
        <v>32</v>
      </c>
      <c r="B5" s="50" t="s">
        <v>53</v>
      </c>
      <c r="C5" s="50" t="s">
        <v>54</v>
      </c>
      <c r="D5" s="54" t="s">
        <v>49</v>
      </c>
      <c r="E5" s="55"/>
      <c r="F5" s="48">
        <v>0.36</v>
      </c>
      <c r="G5" s="58">
        <v>3</v>
      </c>
      <c r="H5" s="58">
        <v>13</v>
      </c>
      <c r="I5" s="58">
        <v>2</v>
      </c>
    </row>
    <row r="6" spans="1:10" ht="18" x14ac:dyDescent="0.35">
      <c r="A6" s="51" t="s">
        <v>33</v>
      </c>
      <c r="B6" s="50" t="s">
        <v>55</v>
      </c>
      <c r="C6" s="50" t="s">
        <v>45</v>
      </c>
      <c r="D6" s="54" t="s">
        <v>56</v>
      </c>
      <c r="E6" s="55"/>
      <c r="F6" s="48">
        <v>0.45500000000000002</v>
      </c>
      <c r="G6" s="58">
        <v>3</v>
      </c>
      <c r="H6" s="58">
        <v>8</v>
      </c>
      <c r="I6" s="58">
        <v>1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8.600000000000001" thickTop="1" x14ac:dyDescent="0.35">
      <c r="A10" s="51" t="s">
        <v>31</v>
      </c>
      <c r="B10" s="50" t="s">
        <v>57</v>
      </c>
      <c r="C10" s="50" t="s">
        <v>47</v>
      </c>
      <c r="D10" s="52" t="s">
        <v>39</v>
      </c>
      <c r="E10" s="49">
        <v>13.2</v>
      </c>
      <c r="F10" s="56">
        <v>2</v>
      </c>
      <c r="G10" s="57">
        <v>0</v>
      </c>
      <c r="H10" s="58">
        <v>0</v>
      </c>
      <c r="I10" s="59">
        <v>1.32</v>
      </c>
      <c r="J10" s="60">
        <v>0.51200000000000001</v>
      </c>
    </row>
    <row r="11" spans="1:10" ht="18" x14ac:dyDescent="0.35">
      <c r="A11" s="51" t="s">
        <v>32</v>
      </c>
      <c r="B11" s="50" t="s">
        <v>58</v>
      </c>
      <c r="C11" s="50" t="s">
        <v>46</v>
      </c>
      <c r="D11" s="54" t="s">
        <v>41</v>
      </c>
      <c r="E11" s="49">
        <v>11</v>
      </c>
      <c r="F11" s="56">
        <v>2</v>
      </c>
      <c r="G11" s="57">
        <v>0</v>
      </c>
      <c r="H11" s="58">
        <v>0</v>
      </c>
      <c r="I11" s="59">
        <v>1.64</v>
      </c>
      <c r="J11" s="60">
        <v>0.81799999999999995</v>
      </c>
    </row>
    <row r="12" spans="1:10" ht="18" x14ac:dyDescent="0.35">
      <c r="A12" s="51" t="s">
        <v>33</v>
      </c>
      <c r="B12" s="50" t="s">
        <v>59</v>
      </c>
      <c r="C12" s="50" t="s">
        <v>60</v>
      </c>
      <c r="D12" s="54" t="s">
        <v>39</v>
      </c>
      <c r="E12" s="49">
        <v>13</v>
      </c>
      <c r="F12" s="56">
        <v>1</v>
      </c>
      <c r="G12" s="57">
        <v>0</v>
      </c>
      <c r="H12" s="58">
        <v>0</v>
      </c>
      <c r="I12" s="59">
        <v>1.39</v>
      </c>
      <c r="J12" s="60">
        <v>0.61499999999999999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2025-08-25T23:54:09Z</cp:lastPrinted>
  <dcterms:created xsi:type="dcterms:W3CDTF">2015-03-03T19:10:12Z</dcterms:created>
  <dcterms:modified xsi:type="dcterms:W3CDTF">2025-08-25T23:57:00Z</dcterms:modified>
</cp:coreProperties>
</file>