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402" documentId="8_{DA5CB453-2D12-473E-A76A-FABCB7D0BD4D}" xr6:coauthVersionLast="47" xr6:coauthVersionMax="47" xr10:uidLastSave="{64CF8613-1E51-48FE-AD3B-0438061108E8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<sst xmlns="http://schemas.openxmlformats.org/spreadsheetml/2006/main" count="125" uniqueCount="63">
  <si>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</si>
  <si>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</si>
  <si>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</si>
  <si>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</si>
  <si>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</si>
  <si>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</si>
  <si>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</si>
  <si>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</si>
  <si>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</si>
  <si>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</si>
  <si>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</si>
  <si>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</si>
  <si>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</si>
  <si>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</si>
  <si>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</si>
  <si>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</si>
  <si>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</si>
  <si>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</si>
  <si>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</si>
  <si>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</si>
  <si>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</si>
  <si>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</si>
  <si>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</si>
  <si>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</si>
  <si>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</si>
  <si>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</si>
  <si>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</si>
  <si>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</si>
  <si>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</si>
  <si>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</si>
  <si>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</si>
  <si>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</si>
  <si>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</si>
  <si>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</si>
  <si>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</si>
  <si>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</si>
  <si>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</si>
  <si>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</si>
  <si>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</si>
  <si>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</si>
  <si>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</si>
  <si>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</si>
  <si>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</si>
  <si>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</si>
  <si>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</si>
  <si>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Commanders</t>
  </si>
  <si>
    <t>CHI</t>
  </si>
  <si>
    <t>Panama City Hurricanes</t>
  </si>
  <si>
    <t>STL Dirtbags</t>
  </si>
  <si>
    <t>Seam Shifted Wake</t>
  </si>
  <si>
    <t>September 15 - September 21</t>
  </si>
  <si>
    <t>tie breaks:</t>
  </si>
  <si>
    <t>Crosstown (4-4 H2H categories, 10381 - 10201 units) over Steve-A-Dores</t>
  </si>
  <si>
    <t>SouthShore (5-3 H2H categories) over Men In The John</t>
  </si>
  <si>
    <t>BALDWIN, Drake</t>
  </si>
  <si>
    <t>ATL</t>
  </si>
  <si>
    <t>OLSON, Matt</t>
  </si>
  <si>
    <t>STEER, Spencer</t>
  </si>
  <si>
    <t>CIN</t>
  </si>
  <si>
    <t>Crosstown</t>
  </si>
  <si>
    <t>GALLEN, Zac</t>
  </si>
  <si>
    <t>TAILLON, Jameson</t>
  </si>
  <si>
    <t>STRIDER, 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</si>
</sst>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0" fillId="0" borderId="0" xfId="0" applyAlignment="1">
      <alignment horizontal="right"/>
    </xf>
    <xf numFmtId="0" fontId="17" fillId="0" borderId="1" xfId="1" applyFont="1" applyBorder="1"/>
    <xf numFmtId="0" fontId="17" fillId="0" borderId="2" xfId="1" applyFont="1" applyBorder="1"/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1"/>
  <sheetViews>
    <sheetView tabSelected="1" zoomScale="93" zoomScaleNormal="93" workbookViewId="0">
      <pane ySplit="5" topLeftCell="A6" activePane="bottomLeft" state="frozen"/>
      <selection pane="bottomLeft" activeCell="A4" sqref="A4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0.399999999999999" x14ac:dyDescent="0.35">
      <c r="A2" s="1"/>
      <c r="B2" s="2" t="s">
        <v>1</v>
      </c>
      <c r="C2" s="61">
        <v>25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6" t="s">
        <v>3</v>
      </c>
      <c r="D4" s="66"/>
      <c r="E4" s="66"/>
      <c r="F4" s="66"/>
      <c r="G4" s="66"/>
      <c r="H4" s="66"/>
      <c r="I4" s="3"/>
      <c r="J4" s="3"/>
      <c r="K4" s="1"/>
      <c r="L4" s="66" t="s">
        <v>4</v>
      </c>
      <c r="M4" s="66"/>
      <c r="N4" s="66"/>
      <c r="O4" s="66"/>
      <c r="P4" s="66"/>
      <c r="Q4" s="66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6336</v>
      </c>
      <c r="D7" s="13">
        <v>1658</v>
      </c>
      <c r="E7" s="42">
        <f t="shared" ref="E7:E17" si="0">D7/C7</f>
        <v>0.26167929292929293</v>
      </c>
      <c r="F7" s="14">
        <v>198</v>
      </c>
      <c r="G7" s="12">
        <v>783</v>
      </c>
      <c r="H7" s="15">
        <v>149</v>
      </c>
      <c r="I7" s="1"/>
      <c r="J7" s="1"/>
      <c r="K7" s="1"/>
      <c r="L7" s="12">
        <v>330</v>
      </c>
      <c r="M7" s="12">
        <v>84</v>
      </c>
      <c r="N7" s="43">
        <f t="shared" ref="N7:N17" si="1">M7/L7</f>
        <v>0.25454545454545452</v>
      </c>
      <c r="O7" s="14">
        <v>13</v>
      </c>
      <c r="P7" s="14">
        <v>47</v>
      </c>
      <c r="Q7" s="14">
        <v>4</v>
      </c>
      <c r="R7" s="1"/>
    </row>
    <row r="8" spans="1:18" ht="20.100000000000001" customHeight="1" x14ac:dyDescent="0.3">
      <c r="A8" s="8" t="s">
        <v>47</v>
      </c>
      <c r="B8" s="1"/>
      <c r="C8" s="12">
        <v>6836</v>
      </c>
      <c r="D8" s="13">
        <v>1709</v>
      </c>
      <c r="E8" s="42">
        <f t="shared" si="0"/>
        <v>0.25</v>
      </c>
      <c r="F8" s="14">
        <v>238</v>
      </c>
      <c r="G8" s="12">
        <v>925</v>
      </c>
      <c r="H8" s="15">
        <v>159</v>
      </c>
      <c r="I8" s="1"/>
      <c r="J8" s="1"/>
      <c r="K8" s="1"/>
      <c r="L8" s="12">
        <v>317</v>
      </c>
      <c r="M8" s="12">
        <v>77</v>
      </c>
      <c r="N8" s="43">
        <f t="shared" si="1"/>
        <v>0.24290220820189273</v>
      </c>
      <c r="O8" s="14">
        <v>10</v>
      </c>
      <c r="P8" s="14">
        <v>38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6784</v>
      </c>
      <c r="D9" s="13">
        <v>1725</v>
      </c>
      <c r="E9" s="42">
        <f t="shared" si="0"/>
        <v>0.25427476415094341</v>
      </c>
      <c r="F9" s="14">
        <v>251</v>
      </c>
      <c r="G9" s="12">
        <v>895</v>
      </c>
      <c r="H9" s="15">
        <v>118</v>
      </c>
      <c r="I9" s="1"/>
      <c r="J9" s="1"/>
      <c r="K9" s="1"/>
      <c r="L9" s="12">
        <v>298</v>
      </c>
      <c r="M9" s="12">
        <v>73</v>
      </c>
      <c r="N9" s="43">
        <f t="shared" si="1"/>
        <v>0.24496644295302014</v>
      </c>
      <c r="O9" s="14">
        <v>16</v>
      </c>
      <c r="P9" s="14">
        <v>45</v>
      </c>
      <c r="Q9" s="14">
        <v>6</v>
      </c>
      <c r="R9" s="1"/>
    </row>
    <row r="10" spans="1:18" ht="20.100000000000001" customHeight="1" x14ac:dyDescent="0.3">
      <c r="A10" s="8" t="s">
        <v>48</v>
      </c>
      <c r="B10" s="1"/>
      <c r="C10" s="12">
        <v>4975</v>
      </c>
      <c r="D10" s="13">
        <v>1206</v>
      </c>
      <c r="E10" s="42">
        <f t="shared" si="0"/>
        <v>0.24241206030150753</v>
      </c>
      <c r="F10" s="14">
        <v>174</v>
      </c>
      <c r="G10" s="12">
        <v>638</v>
      </c>
      <c r="H10" s="15">
        <v>130</v>
      </c>
      <c r="I10" s="1"/>
      <c r="J10" s="1"/>
      <c r="K10" s="1"/>
      <c r="L10" s="12">
        <v>192</v>
      </c>
      <c r="M10" s="12">
        <v>44</v>
      </c>
      <c r="N10" s="43">
        <f t="shared" si="1"/>
        <v>0.22916666666666666</v>
      </c>
      <c r="O10" s="14">
        <v>6</v>
      </c>
      <c r="P10" s="14">
        <v>26</v>
      </c>
      <c r="Q10" s="14">
        <v>3</v>
      </c>
      <c r="R10" s="1"/>
    </row>
    <row r="11" spans="1:18" ht="20.100000000000001" customHeight="1" x14ac:dyDescent="0.3">
      <c r="A11" s="8" t="s">
        <v>38</v>
      </c>
      <c r="B11" s="1"/>
      <c r="C11" s="12">
        <v>6572</v>
      </c>
      <c r="D11" s="13">
        <v>1644</v>
      </c>
      <c r="E11" s="42">
        <f t="shared" si="0"/>
        <v>0.25015216068167984</v>
      </c>
      <c r="F11" s="14">
        <v>185</v>
      </c>
      <c r="G11" s="12">
        <v>808</v>
      </c>
      <c r="H11" s="15">
        <v>145</v>
      </c>
      <c r="I11" s="1"/>
      <c r="J11" s="1"/>
      <c r="K11" s="1"/>
      <c r="L11" s="12">
        <v>363</v>
      </c>
      <c r="M11" s="12">
        <v>92</v>
      </c>
      <c r="N11" s="43">
        <f t="shared" si="1"/>
        <v>0.25344352617079891</v>
      </c>
      <c r="O11" s="14">
        <v>6</v>
      </c>
      <c r="P11" s="14">
        <v>33</v>
      </c>
      <c r="Q11" s="14">
        <v>8</v>
      </c>
      <c r="R11" s="1"/>
    </row>
    <row r="12" spans="1:18" ht="20.100000000000001" customHeight="1" x14ac:dyDescent="0.3">
      <c r="A12" s="8" t="s">
        <v>39</v>
      </c>
      <c r="B12" s="1"/>
      <c r="C12" s="12">
        <v>6484</v>
      </c>
      <c r="D12" s="13">
        <v>1602</v>
      </c>
      <c r="E12" s="42">
        <f t="shared" si="0"/>
        <v>0.24706971005552128</v>
      </c>
      <c r="F12" s="14">
        <v>207</v>
      </c>
      <c r="G12" s="12">
        <v>815</v>
      </c>
      <c r="H12" s="15">
        <v>156</v>
      </c>
      <c r="I12" s="1"/>
      <c r="J12" s="1"/>
      <c r="K12" s="1"/>
      <c r="L12" s="12">
        <v>261</v>
      </c>
      <c r="M12" s="12">
        <v>65</v>
      </c>
      <c r="N12" s="43">
        <f t="shared" si="1"/>
        <v>0.24904214559386972</v>
      </c>
      <c r="O12" s="14">
        <v>7</v>
      </c>
      <c r="P12" s="14">
        <v>24</v>
      </c>
      <c r="Q12" s="14">
        <v>11</v>
      </c>
      <c r="R12" s="1"/>
    </row>
    <row r="13" spans="1:18" ht="20.100000000000001" customHeight="1" x14ac:dyDescent="0.3">
      <c r="A13" s="8" t="s">
        <v>40</v>
      </c>
      <c r="B13" s="1"/>
      <c r="C13" s="12">
        <v>5482</v>
      </c>
      <c r="D13" s="13">
        <v>1384</v>
      </c>
      <c r="E13" s="42">
        <f t="shared" si="0"/>
        <v>0.25246260488872674</v>
      </c>
      <c r="F13" s="14">
        <v>190</v>
      </c>
      <c r="G13" s="12">
        <v>716</v>
      </c>
      <c r="H13" s="15">
        <v>72</v>
      </c>
      <c r="I13" s="1"/>
      <c r="J13" s="1"/>
      <c r="K13" s="1"/>
      <c r="L13" s="12">
        <v>235</v>
      </c>
      <c r="M13" s="12">
        <v>62</v>
      </c>
      <c r="N13" s="43">
        <f t="shared" si="1"/>
        <v>0.26382978723404255</v>
      </c>
      <c r="O13" s="14">
        <v>9</v>
      </c>
      <c r="P13" s="14">
        <v>29</v>
      </c>
      <c r="Q13" s="14">
        <v>5</v>
      </c>
      <c r="R13" s="1"/>
    </row>
    <row r="14" spans="1:18" ht="20.100000000000001" customHeight="1" x14ac:dyDescent="0.3">
      <c r="A14" s="8" t="s">
        <v>42</v>
      </c>
      <c r="B14" s="1"/>
      <c r="C14" s="12">
        <v>5201</v>
      </c>
      <c r="D14" s="13">
        <v>1301</v>
      </c>
      <c r="E14" s="42">
        <f t="shared" si="0"/>
        <v>0.25014420303787732</v>
      </c>
      <c r="F14" s="14">
        <v>154</v>
      </c>
      <c r="G14" s="12">
        <v>631</v>
      </c>
      <c r="H14" s="15">
        <v>125</v>
      </c>
      <c r="I14" s="1"/>
      <c r="J14" s="1"/>
      <c r="K14" s="1"/>
      <c r="L14" s="12">
        <v>158</v>
      </c>
      <c r="M14" s="12">
        <v>41</v>
      </c>
      <c r="N14" s="43">
        <f t="shared" si="1"/>
        <v>0.25949367088607594</v>
      </c>
      <c r="O14" s="14">
        <v>3</v>
      </c>
      <c r="P14" s="14">
        <v>27</v>
      </c>
      <c r="Q14" s="14">
        <v>5</v>
      </c>
      <c r="R14" s="1"/>
    </row>
    <row r="15" spans="1:18" ht="20.100000000000001" customHeight="1" x14ac:dyDescent="0.3">
      <c r="A15" s="8" t="s">
        <v>41</v>
      </c>
      <c r="B15" s="1"/>
      <c r="C15" s="12">
        <v>6505</v>
      </c>
      <c r="D15" s="13">
        <v>1657</v>
      </c>
      <c r="E15" s="42">
        <f t="shared" si="0"/>
        <v>0.2547271329746349</v>
      </c>
      <c r="F15" s="14">
        <v>242</v>
      </c>
      <c r="G15" s="12">
        <v>924</v>
      </c>
      <c r="H15" s="15">
        <v>110</v>
      </c>
      <c r="I15" s="1"/>
      <c r="J15" s="1"/>
      <c r="K15" s="1"/>
      <c r="L15" s="12">
        <v>318</v>
      </c>
      <c r="M15" s="12">
        <v>91</v>
      </c>
      <c r="N15" s="43">
        <f t="shared" si="1"/>
        <v>0.28616352201257861</v>
      </c>
      <c r="O15" s="14">
        <v>17</v>
      </c>
      <c r="P15" s="14">
        <v>52</v>
      </c>
      <c r="Q15" s="14">
        <v>4</v>
      </c>
      <c r="R15" s="1"/>
    </row>
    <row r="16" spans="1:18" ht="20.100000000000001" customHeight="1" x14ac:dyDescent="0.3">
      <c r="A16" s="8" t="s">
        <v>43</v>
      </c>
      <c r="B16" s="1"/>
      <c r="C16" s="12">
        <v>5629</v>
      </c>
      <c r="D16" s="13">
        <v>1423</v>
      </c>
      <c r="E16" s="42">
        <f t="shared" si="0"/>
        <v>0.25279801030378396</v>
      </c>
      <c r="F16" s="14">
        <v>236</v>
      </c>
      <c r="G16" s="12">
        <v>801</v>
      </c>
      <c r="H16" s="15">
        <v>149</v>
      </c>
      <c r="I16" s="1"/>
      <c r="J16" s="1"/>
      <c r="K16" s="1"/>
      <c r="L16" s="12">
        <v>255</v>
      </c>
      <c r="M16" s="12">
        <v>70</v>
      </c>
      <c r="N16" s="43">
        <f t="shared" si="1"/>
        <v>0.27450980392156865</v>
      </c>
      <c r="O16" s="14">
        <v>11</v>
      </c>
      <c r="P16" s="14">
        <v>30</v>
      </c>
      <c r="Q16" s="14">
        <v>5</v>
      </c>
      <c r="R16" s="1"/>
    </row>
    <row r="17" spans="1:18" ht="20.100000000000001" customHeight="1" x14ac:dyDescent="0.3">
      <c r="A17" s="8" t="s">
        <v>49</v>
      </c>
      <c r="B17" s="1"/>
      <c r="C17" s="12">
        <v>5098</v>
      </c>
      <c r="D17" s="13">
        <v>1294</v>
      </c>
      <c r="E17" s="42">
        <f t="shared" si="0"/>
        <v>0.25382502942330326</v>
      </c>
      <c r="F17" s="14">
        <v>191</v>
      </c>
      <c r="G17" s="12">
        <v>705</v>
      </c>
      <c r="H17" s="15">
        <v>134</v>
      </c>
      <c r="I17" s="1"/>
      <c r="J17" s="1"/>
      <c r="K17" s="1"/>
      <c r="L17" s="12">
        <v>182</v>
      </c>
      <c r="M17" s="12">
        <v>37</v>
      </c>
      <c r="N17" s="43">
        <f t="shared" si="1"/>
        <v>0.2032967032967033</v>
      </c>
      <c r="O17" s="14">
        <v>6</v>
      </c>
      <c r="P17" s="14">
        <v>23</v>
      </c>
      <c r="Q17" s="14">
        <v>6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973.67</v>
      </c>
      <c r="C22" s="14">
        <v>1225</v>
      </c>
      <c r="D22" s="17">
        <v>450</v>
      </c>
      <c r="E22" s="44">
        <f t="shared" ref="E22:E32" si="2">C22/B22</f>
        <v>1.2581264699538859</v>
      </c>
      <c r="F22" s="43">
        <f t="shared" ref="F22:F32" si="3">D22*9/B22</f>
        <v>4.1595201659699903</v>
      </c>
      <c r="G22" s="12">
        <v>54</v>
      </c>
      <c r="H22" s="12">
        <v>64</v>
      </c>
      <c r="I22" s="18">
        <v>46</v>
      </c>
      <c r="J22" s="1"/>
      <c r="K22" s="16">
        <v>31.67</v>
      </c>
      <c r="L22" s="12">
        <v>48</v>
      </c>
      <c r="M22" s="14">
        <v>20</v>
      </c>
      <c r="N22" s="43">
        <f t="shared" ref="N22:N32" si="4">L22/K22</f>
        <v>1.5156299336911903</v>
      </c>
      <c r="O22" s="43">
        <f t="shared" ref="O22:O32" si="5">M22*9/K22</f>
        <v>5.6836122513419634</v>
      </c>
      <c r="P22" s="14">
        <v>4</v>
      </c>
      <c r="Q22" s="14">
        <v>1</v>
      </c>
      <c r="R22" s="12">
        <v>2</v>
      </c>
    </row>
    <row r="23" spans="1:18" ht="20.100000000000001" customHeight="1" x14ac:dyDescent="0.3">
      <c r="A23" s="8" t="s">
        <v>47</v>
      </c>
      <c r="B23" s="16">
        <v>1138</v>
      </c>
      <c r="C23" s="14">
        <v>1456</v>
      </c>
      <c r="D23" s="17">
        <v>497</v>
      </c>
      <c r="E23" s="44">
        <f t="shared" si="2"/>
        <v>1.2794376098418279</v>
      </c>
      <c r="F23" s="43">
        <f t="shared" si="3"/>
        <v>3.9305799648506152</v>
      </c>
      <c r="G23" s="12">
        <v>65</v>
      </c>
      <c r="H23" s="12">
        <v>61</v>
      </c>
      <c r="I23" s="18">
        <v>46</v>
      </c>
      <c r="J23" s="1"/>
      <c r="K23" s="16">
        <v>81.33</v>
      </c>
      <c r="L23" s="12">
        <v>100</v>
      </c>
      <c r="M23" s="14">
        <v>34</v>
      </c>
      <c r="N23" s="43">
        <f t="shared" si="4"/>
        <v>1.2295585884667404</v>
      </c>
      <c r="O23" s="43">
        <f t="shared" si="5"/>
        <v>3.7624492807082257</v>
      </c>
      <c r="P23" s="14">
        <v>5</v>
      </c>
      <c r="Q23" s="14">
        <v>2</v>
      </c>
      <c r="R23" s="12">
        <v>4</v>
      </c>
    </row>
    <row r="24" spans="1:18" ht="20.100000000000001" customHeight="1" x14ac:dyDescent="0.3">
      <c r="A24" s="8" t="s">
        <v>37</v>
      </c>
      <c r="B24" s="16">
        <v>1199.33</v>
      </c>
      <c r="C24" s="14">
        <v>1428</v>
      </c>
      <c r="D24" s="17">
        <v>498</v>
      </c>
      <c r="E24" s="44">
        <f t="shared" si="2"/>
        <v>1.1906647878398773</v>
      </c>
      <c r="F24" s="43">
        <f t="shared" si="3"/>
        <v>3.737086539984825</v>
      </c>
      <c r="G24" s="12">
        <v>76</v>
      </c>
      <c r="H24" s="12">
        <v>61</v>
      </c>
      <c r="I24" s="18">
        <v>51</v>
      </c>
      <c r="J24" s="1"/>
      <c r="K24" s="16">
        <v>66.33</v>
      </c>
      <c r="L24" s="12">
        <v>64</v>
      </c>
      <c r="M24" s="14">
        <v>22</v>
      </c>
      <c r="N24" s="43">
        <f t="shared" si="4"/>
        <v>0.96487260666365149</v>
      </c>
      <c r="O24" s="43">
        <f t="shared" si="5"/>
        <v>2.9850746268656718</v>
      </c>
      <c r="P24" s="14">
        <v>4</v>
      </c>
      <c r="Q24" s="14">
        <v>3</v>
      </c>
      <c r="R24" s="12">
        <v>1</v>
      </c>
    </row>
    <row r="25" spans="1:18" ht="20.100000000000001" customHeight="1" x14ac:dyDescent="0.3">
      <c r="A25" s="8" t="s">
        <v>48</v>
      </c>
      <c r="B25" s="16">
        <v>851.67</v>
      </c>
      <c r="C25" s="14">
        <v>965</v>
      </c>
      <c r="D25" s="17">
        <v>338</v>
      </c>
      <c r="E25" s="44">
        <f t="shared" si="2"/>
        <v>1.1330679723367032</v>
      </c>
      <c r="F25" s="43">
        <f t="shared" si="3"/>
        <v>3.5718059811898977</v>
      </c>
      <c r="G25" s="12">
        <v>61</v>
      </c>
      <c r="H25" s="12">
        <v>44</v>
      </c>
      <c r="I25" s="18">
        <v>48</v>
      </c>
      <c r="J25" s="1"/>
      <c r="K25" s="16">
        <v>21</v>
      </c>
      <c r="L25" s="12">
        <v>21</v>
      </c>
      <c r="M25" s="14">
        <v>8</v>
      </c>
      <c r="N25" s="43">
        <f t="shared" si="4"/>
        <v>1</v>
      </c>
      <c r="O25" s="43">
        <f t="shared" si="5"/>
        <v>3.4285714285714284</v>
      </c>
      <c r="P25" s="14">
        <v>1</v>
      </c>
      <c r="Q25" s="14">
        <v>1</v>
      </c>
      <c r="R25" s="12">
        <v>0</v>
      </c>
    </row>
    <row r="26" spans="1:18" ht="20.100000000000001" customHeight="1" x14ac:dyDescent="0.3">
      <c r="A26" s="8" t="s">
        <v>38</v>
      </c>
      <c r="B26" s="16">
        <v>845.33</v>
      </c>
      <c r="C26" s="14">
        <v>971</v>
      </c>
      <c r="D26" s="17">
        <v>332</v>
      </c>
      <c r="E26" s="44">
        <f t="shared" si="2"/>
        <v>1.1486638354252185</v>
      </c>
      <c r="F26" s="43">
        <f t="shared" si="3"/>
        <v>3.5347142536051006</v>
      </c>
      <c r="G26" s="12">
        <v>51</v>
      </c>
      <c r="H26" s="12">
        <v>53</v>
      </c>
      <c r="I26" s="18">
        <v>54</v>
      </c>
      <c r="J26" s="1"/>
      <c r="K26" s="16">
        <v>31.33</v>
      </c>
      <c r="L26" s="12">
        <v>36</v>
      </c>
      <c r="M26" s="14">
        <v>9</v>
      </c>
      <c r="N26" s="43">
        <f t="shared" si="4"/>
        <v>1.149058410469199</v>
      </c>
      <c r="O26" s="43">
        <f t="shared" si="5"/>
        <v>2.5853814235556976</v>
      </c>
      <c r="P26" s="14">
        <v>0</v>
      </c>
      <c r="Q26" s="14">
        <v>2</v>
      </c>
      <c r="R26" s="12">
        <v>2</v>
      </c>
    </row>
    <row r="27" spans="1:18" ht="20.100000000000001" customHeight="1" x14ac:dyDescent="0.3">
      <c r="A27" s="8" t="s">
        <v>39</v>
      </c>
      <c r="B27" s="16">
        <v>1239</v>
      </c>
      <c r="C27" s="14">
        <v>1482</v>
      </c>
      <c r="D27" s="17">
        <v>487</v>
      </c>
      <c r="E27" s="44">
        <f t="shared" si="2"/>
        <v>1.1961259079903148</v>
      </c>
      <c r="F27" s="43">
        <f t="shared" si="3"/>
        <v>3.5375302663438255</v>
      </c>
      <c r="G27" s="12">
        <v>78</v>
      </c>
      <c r="H27" s="12">
        <v>68</v>
      </c>
      <c r="I27" s="18">
        <v>71</v>
      </c>
      <c r="J27" s="1"/>
      <c r="K27" s="16">
        <v>70.33</v>
      </c>
      <c r="L27" s="12">
        <v>70</v>
      </c>
      <c r="M27" s="14">
        <v>31</v>
      </c>
      <c r="N27" s="43">
        <f t="shared" si="4"/>
        <v>0.99530783449452587</v>
      </c>
      <c r="O27" s="43">
        <f t="shared" si="5"/>
        <v>3.9670126546281814</v>
      </c>
      <c r="P27" s="14">
        <v>2</v>
      </c>
      <c r="Q27" s="14">
        <v>6</v>
      </c>
      <c r="R27" s="12">
        <v>2</v>
      </c>
    </row>
    <row r="28" spans="1:18" ht="20.100000000000001" customHeight="1" x14ac:dyDescent="0.3">
      <c r="A28" s="8" t="s">
        <v>40</v>
      </c>
      <c r="B28" s="16">
        <v>942.33</v>
      </c>
      <c r="C28" s="14">
        <v>1092</v>
      </c>
      <c r="D28" s="17">
        <v>331</v>
      </c>
      <c r="E28" s="44">
        <f t="shared" si="2"/>
        <v>1.1588297093374931</v>
      </c>
      <c r="F28" s="43">
        <f t="shared" si="3"/>
        <v>3.161312915857502</v>
      </c>
      <c r="G28" s="12">
        <v>62</v>
      </c>
      <c r="H28" s="12">
        <v>54</v>
      </c>
      <c r="I28" s="18">
        <v>33</v>
      </c>
      <c r="J28" s="1"/>
      <c r="K28" s="16">
        <v>42.67</v>
      </c>
      <c r="L28" s="12">
        <v>47</v>
      </c>
      <c r="M28" s="14">
        <v>9</v>
      </c>
      <c r="N28" s="43">
        <f t="shared" si="4"/>
        <v>1.1014764471525662</v>
      </c>
      <c r="O28" s="43">
        <f t="shared" si="5"/>
        <v>1.8982891961565502</v>
      </c>
      <c r="P28" s="14">
        <v>3</v>
      </c>
      <c r="Q28" s="14">
        <v>1</v>
      </c>
      <c r="R28" s="12">
        <v>2</v>
      </c>
    </row>
    <row r="29" spans="1:18" ht="20.100000000000001" customHeight="1" x14ac:dyDescent="0.3">
      <c r="A29" s="8" t="s">
        <v>42</v>
      </c>
      <c r="B29" s="16">
        <v>949.67</v>
      </c>
      <c r="C29" s="14">
        <v>1147</v>
      </c>
      <c r="D29" s="17">
        <v>460</v>
      </c>
      <c r="E29" s="44">
        <f t="shared" si="2"/>
        <v>1.2077879684521993</v>
      </c>
      <c r="F29" s="43">
        <f t="shared" si="3"/>
        <v>4.3594090578832647</v>
      </c>
      <c r="G29" s="12">
        <v>60</v>
      </c>
      <c r="H29" s="12">
        <v>55</v>
      </c>
      <c r="I29" s="18">
        <v>32</v>
      </c>
      <c r="J29" s="1"/>
      <c r="K29" s="16">
        <v>48</v>
      </c>
      <c r="L29" s="12">
        <v>44</v>
      </c>
      <c r="M29" s="14">
        <v>16</v>
      </c>
      <c r="N29" s="43">
        <f t="shared" si="4"/>
        <v>0.91666666666666663</v>
      </c>
      <c r="O29" s="43">
        <f t="shared" si="5"/>
        <v>3</v>
      </c>
      <c r="P29" s="14">
        <v>5</v>
      </c>
      <c r="Q29" s="14">
        <v>1</v>
      </c>
      <c r="R29" s="12">
        <v>2</v>
      </c>
    </row>
    <row r="30" spans="1:18" ht="20.100000000000001" customHeight="1" x14ac:dyDescent="0.3">
      <c r="A30" s="8" t="s">
        <v>41</v>
      </c>
      <c r="B30" s="16">
        <v>1136.67</v>
      </c>
      <c r="C30" s="14">
        <v>1386</v>
      </c>
      <c r="D30" s="17">
        <v>502</v>
      </c>
      <c r="E30" s="44">
        <f t="shared" si="2"/>
        <v>1.2193512628995222</v>
      </c>
      <c r="F30" s="43">
        <f t="shared" si="3"/>
        <v>3.9747684024387024</v>
      </c>
      <c r="G30" s="12">
        <v>85</v>
      </c>
      <c r="H30" s="12">
        <v>75</v>
      </c>
      <c r="I30" s="18">
        <v>69</v>
      </c>
      <c r="J30" s="1"/>
      <c r="K30" s="16">
        <v>63</v>
      </c>
      <c r="L30" s="12">
        <v>54</v>
      </c>
      <c r="M30" s="14">
        <v>9</v>
      </c>
      <c r="N30" s="43">
        <f t="shared" si="4"/>
        <v>0.8571428571428571</v>
      </c>
      <c r="O30" s="43">
        <f t="shared" si="5"/>
        <v>1.2857142857142858</v>
      </c>
      <c r="P30" s="14">
        <v>6</v>
      </c>
      <c r="Q30" s="14">
        <v>2</v>
      </c>
      <c r="R30" s="12">
        <v>4</v>
      </c>
    </row>
    <row r="31" spans="1:18" ht="20.100000000000001" customHeight="1" x14ac:dyDescent="0.3">
      <c r="A31" s="8" t="s">
        <v>43</v>
      </c>
      <c r="B31" s="16">
        <v>934.33</v>
      </c>
      <c r="C31" s="14">
        <v>1241</v>
      </c>
      <c r="D31" s="17">
        <v>470</v>
      </c>
      <c r="E31" s="44">
        <f t="shared" si="2"/>
        <v>1.3282245031198827</v>
      </c>
      <c r="F31" s="43">
        <f t="shared" si="3"/>
        <v>4.5273083385955708</v>
      </c>
      <c r="G31" s="12">
        <v>48</v>
      </c>
      <c r="H31" s="12">
        <v>63</v>
      </c>
      <c r="I31" s="18">
        <v>17</v>
      </c>
      <c r="J31" s="1"/>
      <c r="K31" s="16">
        <v>33.33</v>
      </c>
      <c r="L31" s="12">
        <v>37</v>
      </c>
      <c r="M31" s="14">
        <v>13</v>
      </c>
      <c r="N31" s="43">
        <f t="shared" si="4"/>
        <v>1.1101110111011101</v>
      </c>
      <c r="O31" s="43">
        <f t="shared" si="5"/>
        <v>3.5103510351035103</v>
      </c>
      <c r="P31" s="14">
        <v>2</v>
      </c>
      <c r="Q31" s="14">
        <v>4</v>
      </c>
      <c r="R31" s="12">
        <v>0</v>
      </c>
    </row>
    <row r="32" spans="1:18" ht="20.100000000000001" customHeight="1" x14ac:dyDescent="0.3">
      <c r="A32" s="8" t="s">
        <v>49</v>
      </c>
      <c r="B32" s="16">
        <v>996</v>
      </c>
      <c r="C32" s="14">
        <v>1312</v>
      </c>
      <c r="D32" s="17">
        <v>425</v>
      </c>
      <c r="E32" s="44">
        <f t="shared" si="2"/>
        <v>1.3172690763052208</v>
      </c>
      <c r="F32" s="43">
        <f t="shared" si="3"/>
        <v>3.8403614457831323</v>
      </c>
      <c r="G32" s="12">
        <v>57</v>
      </c>
      <c r="H32" s="12">
        <v>53</v>
      </c>
      <c r="I32" s="18">
        <v>0</v>
      </c>
      <c r="J32" s="1"/>
      <c r="K32" s="16">
        <v>22.33</v>
      </c>
      <c r="L32" s="12">
        <v>36</v>
      </c>
      <c r="M32" s="14">
        <v>10</v>
      </c>
      <c r="N32" s="43">
        <f t="shared" si="4"/>
        <v>1.6121809225257502</v>
      </c>
      <c r="O32" s="43">
        <f t="shared" si="5"/>
        <v>4.030452306314376</v>
      </c>
      <c r="P32" s="14">
        <v>1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4" t="s">
        <v>37</v>
      </c>
      <c r="B37" s="65"/>
      <c r="C37" s="19">
        <v>9</v>
      </c>
      <c r="D37" s="20">
        <v>11</v>
      </c>
      <c r="E37" s="20">
        <v>9</v>
      </c>
      <c r="F37" s="20">
        <v>3</v>
      </c>
      <c r="G37" s="21"/>
      <c r="H37" s="20">
        <v>8</v>
      </c>
      <c r="I37" s="20">
        <v>7</v>
      </c>
      <c r="J37" s="20">
        <v>9</v>
      </c>
      <c r="K37" s="22">
        <v>8</v>
      </c>
      <c r="L37" s="1"/>
      <c r="M37" s="62">
        <f>SUM(C37:K37)</f>
        <v>64</v>
      </c>
      <c r="N37" s="1"/>
      <c r="O37" s="35"/>
      <c r="P37" s="35"/>
      <c r="Q37" s="14">
        <v>2</v>
      </c>
    </row>
    <row r="38" spans="1:17" ht="20.100000000000001" customHeight="1" x14ac:dyDescent="0.4">
      <c r="A38" s="64" t="s">
        <v>39</v>
      </c>
      <c r="B38" s="65"/>
      <c r="C38" s="23">
        <v>2</v>
      </c>
      <c r="D38" s="24">
        <v>7</v>
      </c>
      <c r="E38" s="24">
        <v>8</v>
      </c>
      <c r="F38" s="24">
        <v>10</v>
      </c>
      <c r="G38" s="25"/>
      <c r="H38" s="24">
        <v>7</v>
      </c>
      <c r="I38" s="24">
        <v>9</v>
      </c>
      <c r="J38" s="24">
        <v>10</v>
      </c>
      <c r="K38" s="26">
        <v>11</v>
      </c>
      <c r="L38" s="1"/>
      <c r="M38" s="62">
        <f t="shared" ref="M38:M40" si="6">SUM(C38:K38)</f>
        <v>64</v>
      </c>
      <c r="N38" s="1"/>
      <c r="O38" s="37">
        <f>M37-M38</f>
        <v>0</v>
      </c>
      <c r="P38" s="37"/>
      <c r="Q38" s="14">
        <v>1</v>
      </c>
    </row>
    <row r="39" spans="1:17" ht="20.100000000000001" customHeight="1" x14ac:dyDescent="0.4">
      <c r="A39" s="64" t="s">
        <v>41</v>
      </c>
      <c r="B39" s="65"/>
      <c r="C39" s="23">
        <v>10</v>
      </c>
      <c r="D39" s="24">
        <v>10</v>
      </c>
      <c r="E39" s="24">
        <v>10</v>
      </c>
      <c r="F39" s="24">
        <v>2</v>
      </c>
      <c r="G39" s="25"/>
      <c r="H39" s="24">
        <v>5</v>
      </c>
      <c r="I39" s="24">
        <v>4</v>
      </c>
      <c r="J39" s="24">
        <v>11</v>
      </c>
      <c r="K39" s="26">
        <v>10</v>
      </c>
      <c r="L39" s="1"/>
      <c r="M39" s="62">
        <f t="shared" si="6"/>
        <v>62</v>
      </c>
      <c r="N39" s="1"/>
      <c r="O39" s="37">
        <f>M37-M39</f>
        <v>2</v>
      </c>
      <c r="P39" s="37"/>
      <c r="Q39" s="14">
        <v>4</v>
      </c>
    </row>
    <row r="40" spans="1:17" ht="20.100000000000001" customHeight="1" x14ac:dyDescent="0.4">
      <c r="A40" s="64" t="s">
        <v>47</v>
      </c>
      <c r="B40" s="65"/>
      <c r="C40" s="23">
        <v>3</v>
      </c>
      <c r="D40" s="24">
        <v>9</v>
      </c>
      <c r="E40" s="24">
        <v>11</v>
      </c>
      <c r="F40" s="24">
        <v>11</v>
      </c>
      <c r="G40" s="25"/>
      <c r="H40" s="24">
        <v>3</v>
      </c>
      <c r="I40" s="24">
        <v>5</v>
      </c>
      <c r="J40" s="24">
        <v>8</v>
      </c>
      <c r="K40" s="26">
        <v>5.5</v>
      </c>
      <c r="L40" s="1"/>
      <c r="M40" s="62">
        <f t="shared" si="6"/>
        <v>55.5</v>
      </c>
      <c r="N40" s="1"/>
      <c r="O40" s="37">
        <f>M37-M40</f>
        <v>8.5</v>
      </c>
      <c r="P40" s="37"/>
      <c r="Q40" s="14">
        <v>3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4" t="s">
        <v>38</v>
      </c>
      <c r="B42" s="65"/>
      <c r="C42" s="23">
        <v>5</v>
      </c>
      <c r="D42" s="24">
        <v>3</v>
      </c>
      <c r="E42" s="24">
        <v>7</v>
      </c>
      <c r="F42" s="24">
        <v>7</v>
      </c>
      <c r="G42" s="25"/>
      <c r="H42" s="24">
        <v>10</v>
      </c>
      <c r="I42" s="24">
        <v>10</v>
      </c>
      <c r="J42" s="24">
        <v>2</v>
      </c>
      <c r="K42" s="26">
        <v>9</v>
      </c>
      <c r="L42" s="1"/>
      <c r="M42" s="62">
        <f t="shared" ref="M42:M48" si="7">SUM(C42:K42)</f>
        <v>53</v>
      </c>
      <c r="N42" s="1"/>
      <c r="O42" s="37">
        <f>M37-M42</f>
        <v>11</v>
      </c>
      <c r="P42" s="37">
        <f>M40-M42</f>
        <v>2.5</v>
      </c>
      <c r="Q42" s="14">
        <v>5</v>
      </c>
    </row>
    <row r="43" spans="1:17" ht="20.100000000000001" customHeight="1" x14ac:dyDescent="0.4">
      <c r="A43" s="64" t="s">
        <v>36</v>
      </c>
      <c r="B43" s="65"/>
      <c r="C43" s="23">
        <v>11</v>
      </c>
      <c r="D43" s="24">
        <v>6</v>
      </c>
      <c r="E43" s="24">
        <v>5</v>
      </c>
      <c r="F43" s="24">
        <v>8.5</v>
      </c>
      <c r="G43" s="25"/>
      <c r="H43" s="24">
        <v>4</v>
      </c>
      <c r="I43" s="24">
        <v>3</v>
      </c>
      <c r="J43" s="24">
        <v>3</v>
      </c>
      <c r="K43" s="26">
        <v>5.5</v>
      </c>
      <c r="L43" s="1"/>
      <c r="M43" s="62">
        <f t="shared" si="7"/>
        <v>46</v>
      </c>
      <c r="N43" s="1"/>
      <c r="O43" s="37">
        <f>M37-M43</f>
        <v>18</v>
      </c>
      <c r="P43" s="37">
        <f>M40-M43</f>
        <v>9.5</v>
      </c>
      <c r="Q43" s="14">
        <v>6</v>
      </c>
    </row>
    <row r="44" spans="1:17" ht="20.100000000000001" customHeight="1" x14ac:dyDescent="0.4">
      <c r="A44" s="64" t="s">
        <v>40</v>
      </c>
      <c r="B44" s="65"/>
      <c r="C44" s="23">
        <v>6</v>
      </c>
      <c r="D44" s="24">
        <v>4</v>
      </c>
      <c r="E44" s="24">
        <v>4</v>
      </c>
      <c r="F44" s="24">
        <v>1</v>
      </c>
      <c r="G44" s="25"/>
      <c r="H44" s="24">
        <v>9</v>
      </c>
      <c r="I44" s="24">
        <v>11</v>
      </c>
      <c r="J44" s="24">
        <v>7</v>
      </c>
      <c r="K44" s="26">
        <v>4</v>
      </c>
      <c r="L44" s="1"/>
      <c r="M44" s="62">
        <f t="shared" si="7"/>
        <v>46</v>
      </c>
      <c r="N44" s="1"/>
      <c r="O44" s="37">
        <f>M37-M44</f>
        <v>18</v>
      </c>
      <c r="P44" s="37">
        <f>M40-M44</f>
        <v>9.5</v>
      </c>
      <c r="Q44" s="14">
        <v>7</v>
      </c>
    </row>
    <row r="45" spans="1:17" ht="20.100000000000001" customHeight="1" x14ac:dyDescent="0.4">
      <c r="A45" s="64" t="s">
        <v>48</v>
      </c>
      <c r="B45" s="65"/>
      <c r="C45" s="23">
        <v>1</v>
      </c>
      <c r="D45" s="24">
        <v>2</v>
      </c>
      <c r="E45" s="24">
        <v>2</v>
      </c>
      <c r="F45" s="24">
        <v>5</v>
      </c>
      <c r="G45" s="25"/>
      <c r="H45" s="24">
        <v>11</v>
      </c>
      <c r="I45" s="24">
        <v>8</v>
      </c>
      <c r="J45" s="24">
        <v>6</v>
      </c>
      <c r="K45" s="26">
        <v>7</v>
      </c>
      <c r="L45" s="1"/>
      <c r="M45" s="62">
        <f t="shared" si="7"/>
        <v>42</v>
      </c>
      <c r="N45" s="1"/>
      <c r="O45" s="37">
        <f>M37-M45</f>
        <v>22</v>
      </c>
      <c r="P45" s="37">
        <f>M40-M45</f>
        <v>13.5</v>
      </c>
      <c r="Q45" s="14">
        <v>8</v>
      </c>
    </row>
    <row r="46" spans="1:17" ht="20.100000000000001" customHeight="1" x14ac:dyDescent="0.4">
      <c r="A46" s="64" t="s">
        <v>49</v>
      </c>
      <c r="B46" s="65"/>
      <c r="C46" s="23">
        <v>8</v>
      </c>
      <c r="D46" s="24">
        <v>5</v>
      </c>
      <c r="E46" s="24">
        <v>3</v>
      </c>
      <c r="F46" s="24">
        <v>6</v>
      </c>
      <c r="G46" s="25"/>
      <c r="H46" s="24">
        <v>2</v>
      </c>
      <c r="I46" s="24">
        <v>6</v>
      </c>
      <c r="J46" s="24">
        <v>4</v>
      </c>
      <c r="K46" s="26">
        <v>1</v>
      </c>
      <c r="L46" s="1"/>
      <c r="M46" s="62">
        <f t="shared" si="7"/>
        <v>35</v>
      </c>
      <c r="N46" s="1"/>
      <c r="O46" s="37">
        <f>M37-M46</f>
        <v>29</v>
      </c>
      <c r="P46" s="37">
        <f>M40-M46</f>
        <v>20.5</v>
      </c>
      <c r="Q46" s="14">
        <v>9</v>
      </c>
    </row>
    <row r="47" spans="1:17" ht="20.100000000000001" customHeight="1" x14ac:dyDescent="0.4">
      <c r="A47" s="64" t="s">
        <v>43</v>
      </c>
      <c r="B47" s="65"/>
      <c r="C47" s="23">
        <v>7</v>
      </c>
      <c r="D47" s="24">
        <v>8</v>
      </c>
      <c r="E47" s="24">
        <v>6</v>
      </c>
      <c r="F47" s="24">
        <v>8.5</v>
      </c>
      <c r="G47" s="25"/>
      <c r="H47" s="24">
        <v>1</v>
      </c>
      <c r="I47" s="24">
        <v>1</v>
      </c>
      <c r="J47" s="24">
        <v>1</v>
      </c>
      <c r="K47" s="26">
        <v>2</v>
      </c>
      <c r="L47" s="1"/>
      <c r="M47" s="62">
        <f t="shared" si="7"/>
        <v>34.5</v>
      </c>
      <c r="N47" s="1"/>
      <c r="O47" s="37">
        <f>M37-M47</f>
        <v>29.5</v>
      </c>
      <c r="P47" s="37">
        <f>M40-M47</f>
        <v>21</v>
      </c>
      <c r="Q47" s="14">
        <v>10</v>
      </c>
    </row>
    <row r="48" spans="1:17" ht="20.100000000000001" customHeight="1" thickBot="1" x14ac:dyDescent="0.45">
      <c r="A48" s="64" t="s">
        <v>42</v>
      </c>
      <c r="B48" s="65"/>
      <c r="C48" s="31">
        <v>4</v>
      </c>
      <c r="D48" s="32">
        <v>1</v>
      </c>
      <c r="E48" s="32">
        <v>1</v>
      </c>
      <c r="F48" s="32">
        <v>4</v>
      </c>
      <c r="G48" s="33"/>
      <c r="H48" s="32">
        <v>6</v>
      </c>
      <c r="I48" s="32">
        <v>2</v>
      </c>
      <c r="J48" s="32">
        <v>5</v>
      </c>
      <c r="K48" s="34">
        <v>3</v>
      </c>
      <c r="L48" s="1"/>
      <c r="M48" s="62">
        <f t="shared" si="7"/>
        <v>26</v>
      </c>
      <c r="N48" s="1"/>
      <c r="O48" s="37">
        <f>M37-M48</f>
        <v>38</v>
      </c>
      <c r="P48" s="37">
        <f>M40-M48</f>
        <v>29.5</v>
      </c>
      <c r="Q48" s="14">
        <v>11</v>
      </c>
    </row>
    <row r="49" spans="1:2" ht="15" thickTop="1" x14ac:dyDescent="0.3"/>
    <row r="50" spans="1:2" x14ac:dyDescent="0.3">
      <c r="A50" s="63" t="s">
        <v>51</v>
      </c>
      <c r="B50" t="s">
        <v>52</v>
      </c>
    </row>
    <row r="51" spans="1:2" x14ac:dyDescent="0.3">
      <c r="B51" t="s">
        <v>53</v>
      </c>
    </row>
  </sheetData>
  <mergeCells count="14">
    <mergeCell ref="A48:B48"/>
    <mergeCell ref="A42:B42"/>
    <mergeCell ref="A44:B44"/>
    <mergeCell ref="C4:H4"/>
    <mergeCell ref="A39:B39"/>
    <mergeCell ref="A46:B46"/>
    <mergeCell ref="A43:B43"/>
    <mergeCell ref="A45:B45"/>
    <mergeCell ref="A47:B47"/>
    <mergeCell ref="A38:B38"/>
    <mergeCell ref="A40:B40"/>
    <mergeCell ref="L4:Q4"/>
    <mergeCell ref="A1:R1"/>
    <mergeCell ref="A37:B37"/>
  </mergeCells>
  <pageMargins left="0.5" right="0.5" top="0.25" bottom="0.25" header="0.3" footer="0.3"/>
  <pageSetup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54</v>
      </c>
      <c r="C4" s="50" t="s">
        <v>55</v>
      </c>
      <c r="D4" s="54" t="s">
        <v>41</v>
      </c>
      <c r="E4" s="53"/>
      <c r="F4" s="48">
        <v>0.39300000000000002</v>
      </c>
      <c r="G4" s="58">
        <v>3</v>
      </c>
      <c r="H4" s="58">
        <v>12</v>
      </c>
      <c r="I4" s="58">
        <v>0</v>
      </c>
    </row>
    <row r="5" spans="1:10" ht="18" x14ac:dyDescent="0.35">
      <c r="A5" s="51" t="s">
        <v>32</v>
      </c>
      <c r="B5" s="50" t="s">
        <v>56</v>
      </c>
      <c r="C5" s="50" t="s">
        <v>55</v>
      </c>
      <c r="D5" s="54" t="s">
        <v>40</v>
      </c>
      <c r="E5" s="55"/>
      <c r="F5" s="48">
        <v>0.4</v>
      </c>
      <c r="G5" s="58">
        <v>3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57</v>
      </c>
      <c r="C6" s="50" t="s">
        <v>58</v>
      </c>
      <c r="D6" s="54" t="s">
        <v>59</v>
      </c>
      <c r="E6" s="55"/>
      <c r="F6" s="48">
        <v>0.35299999999999998</v>
      </c>
      <c r="G6" s="58">
        <v>4</v>
      </c>
      <c r="H6" s="58">
        <v>10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60</v>
      </c>
      <c r="C10" s="50" t="s">
        <v>44</v>
      </c>
      <c r="D10" s="52" t="s">
        <v>45</v>
      </c>
      <c r="E10" s="49">
        <v>13</v>
      </c>
      <c r="F10" s="56">
        <v>2</v>
      </c>
      <c r="G10" s="57">
        <v>0</v>
      </c>
      <c r="H10" s="58">
        <v>0</v>
      </c>
      <c r="I10" s="59">
        <v>2.77</v>
      </c>
      <c r="J10" s="60">
        <v>0.69199999999999995</v>
      </c>
    </row>
    <row r="11" spans="1:10" ht="18" x14ac:dyDescent="0.35">
      <c r="A11" s="51" t="s">
        <v>32</v>
      </c>
      <c r="B11" s="50" t="s">
        <v>61</v>
      </c>
      <c r="C11" s="50" t="s">
        <v>46</v>
      </c>
      <c r="D11" s="54" t="s">
        <v>41</v>
      </c>
      <c r="E11" s="49">
        <v>13</v>
      </c>
      <c r="F11" s="56">
        <v>1</v>
      </c>
      <c r="G11" s="57">
        <v>1</v>
      </c>
      <c r="H11" s="58">
        <v>0</v>
      </c>
      <c r="I11" s="59">
        <v>0.69</v>
      </c>
      <c r="J11" s="60">
        <v>0.69199999999999995</v>
      </c>
    </row>
    <row r="12" spans="1:10" ht="18" x14ac:dyDescent="0.35">
      <c r="A12" s="51" t="s">
        <v>33</v>
      </c>
      <c r="B12" s="50" t="s">
        <v>62</v>
      </c>
      <c r="C12" s="50" t="s">
        <v>55</v>
      </c>
      <c r="D12" s="54" t="s">
        <v>41</v>
      </c>
      <c r="E12" s="49">
        <v>12</v>
      </c>
      <c r="F12" s="56">
        <v>2</v>
      </c>
      <c r="G12" s="57">
        <v>0</v>
      </c>
      <c r="H12" s="58">
        <v>0</v>
      </c>
      <c r="I12" s="59">
        <v>0.75</v>
      </c>
      <c r="J12" s="60">
        <v>1.25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2025-09-22T09:08:06Z</cp:lastPrinted>
  <dcterms:created xsi:type="dcterms:W3CDTF">2015-03-03T19:10:12Z</dcterms:created>
  <dcterms:modified xsi:type="dcterms:W3CDTF">2025-09-22T09:12:35Z</dcterms:modified>
</cp:coreProperties>
</file>