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Weekly Stats/"/>
    </mc:Choice>
  </mc:AlternateContent>
  <xr:revisionPtr revIDLastSave="402" documentId="8_{9D83E38B-4421-4068-A07E-3B72CDFA8227}" xr6:coauthVersionLast="47" xr6:coauthVersionMax="47" xr10:uidLastSave="{1B817B3F-4531-4936-88F5-71561559F929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O32" i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<sst xmlns="http://schemas.openxmlformats.org/spreadsheetml/2006/main" count="123" uniqueCount="64">
  <si>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</si>
  <si>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</si>
  <si>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</si>
  <si>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</si>
  <si>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</si>
  <si>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</si>
  <si>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</si>
  <si>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</si>
  <si>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</si>
  <si>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</si>
  <si>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</si>
  <si>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</si>
  <si>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</si>
  <si>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</si>
  <si>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</si>
  <si>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</si>
  <si>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</si>
  <si>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</si>
  <si>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</si>
  <si>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</si>
  <si>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</si>
  <si>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</si>
  <si>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</si>
  <si>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</si>
  <si>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</si>
  <si>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</si>
  <si>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</si>
  <si>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</si>
  <si>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</si>
  <si>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</si>
  <si>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</si>
  <si>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</si>
  <si>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</si>
  <si>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</si>
  <si>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</si>
  <si>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</si>
  <si>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</si>
  <si>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</si>
  <si>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Moline Lawmen</t>
  </si>
  <si>
    <t>Steve-A-Dores</t>
  </si>
  <si>
    <t>Men In The John</t>
  </si>
  <si>
    <t>Boiler Bangers</t>
  </si>
  <si>
    <t>Commanders of Crunk</t>
  </si>
  <si>
    <t>Bayou City Bones</t>
  </si>
  <si>
    <t>ARZ</t>
  </si>
  <si>
    <t>COL</t>
  </si>
  <si>
    <t>CHI</t>
  </si>
  <si>
    <t>NY</t>
  </si>
  <si>
    <t>PHI</t>
  </si>
  <si>
    <t>Panama City Hurricanes</t>
  </si>
  <si>
    <t>STL Dirtbags</t>
  </si>
  <si>
    <t>Seam Shifted Wake</t>
  </si>
  <si>
    <t>August 3 - August 9</t>
  </si>
  <si>
    <t>McCARTHY, Jake</t>
  </si>
  <si>
    <t>CROW-ARMSTRONG, Pete</t>
  </si>
  <si>
    <t>Bayou City</t>
  </si>
  <si>
    <t>BENGE, Carson</t>
  </si>
  <si>
    <t>Crosstown</t>
  </si>
  <si>
    <t>VASQUEZ, Randy</t>
  </si>
  <si>
    <t>SD</t>
  </si>
  <si>
    <t>Free Agent</t>
  </si>
  <si>
    <t>PFAADT, Brandon</t>
  </si>
  <si>
    <t>LUZARDO, Jesus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</si>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</sst>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A3" sqref="A3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18</v>
      </c>
      <c r="D2" s="2" t="s">
        <v>2</v>
      </c>
      <c r="E2" s="8" t="s">
        <v>52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4794</v>
      </c>
      <c r="D7" s="13">
        <v>1169</v>
      </c>
      <c r="E7" s="42">
        <f t="shared" ref="E7:E17" si="0">D7/C7</f>
        <v>0.24384647476011681</v>
      </c>
      <c r="F7" s="14">
        <v>159</v>
      </c>
      <c r="G7" s="12">
        <v>638</v>
      </c>
      <c r="H7" s="15">
        <v>86</v>
      </c>
      <c r="I7" s="1"/>
      <c r="J7" s="1"/>
      <c r="K7" s="1"/>
      <c r="L7" s="12">
        <v>268</v>
      </c>
      <c r="M7" s="12">
        <v>70</v>
      </c>
      <c r="N7" s="43">
        <f t="shared" ref="N7:N17" si="1">M7/L7</f>
        <v>0.26119402985074625</v>
      </c>
      <c r="O7" s="14">
        <v>14</v>
      </c>
      <c r="P7" s="14">
        <v>45</v>
      </c>
      <c r="Q7" s="14">
        <v>3</v>
      </c>
      <c r="R7" s="1"/>
    </row>
    <row r="8" spans="1:18" ht="20.100000000000001" customHeight="1" x14ac:dyDescent="0.3">
      <c r="A8" s="8" t="s">
        <v>49</v>
      </c>
      <c r="B8" s="1"/>
      <c r="C8" s="12">
        <v>5104</v>
      </c>
      <c r="D8" s="13">
        <v>1341</v>
      </c>
      <c r="E8" s="42">
        <f t="shared" si="0"/>
        <v>0.26273510971786834</v>
      </c>
      <c r="F8" s="14">
        <v>240</v>
      </c>
      <c r="G8" s="12">
        <v>808</v>
      </c>
      <c r="H8" s="15">
        <v>124</v>
      </c>
      <c r="I8" s="1"/>
      <c r="J8" s="1"/>
      <c r="K8" s="1"/>
      <c r="L8" s="12">
        <v>237</v>
      </c>
      <c r="M8" s="12">
        <v>58</v>
      </c>
      <c r="N8" s="43">
        <f t="shared" si="1"/>
        <v>0.24472573839662448</v>
      </c>
      <c r="O8" s="14">
        <v>8</v>
      </c>
      <c r="P8" s="14">
        <v>33</v>
      </c>
      <c r="Q8" s="14">
        <v>7</v>
      </c>
      <c r="R8" s="1"/>
    </row>
    <row r="9" spans="1:18" ht="20.100000000000001" customHeight="1" x14ac:dyDescent="0.3">
      <c r="A9" s="8" t="s">
        <v>37</v>
      </c>
      <c r="B9" s="1"/>
      <c r="C9" s="12">
        <v>5039</v>
      </c>
      <c r="D9" s="13">
        <v>1285</v>
      </c>
      <c r="E9" s="42">
        <f t="shared" si="0"/>
        <v>0.25501091486406036</v>
      </c>
      <c r="F9" s="14">
        <v>153</v>
      </c>
      <c r="G9" s="12">
        <v>653</v>
      </c>
      <c r="H9" s="15">
        <v>136</v>
      </c>
      <c r="I9" s="1"/>
      <c r="J9" s="1"/>
      <c r="K9" s="1"/>
      <c r="L9" s="12">
        <v>300</v>
      </c>
      <c r="M9" s="12">
        <v>75</v>
      </c>
      <c r="N9" s="43">
        <f t="shared" si="1"/>
        <v>0.25</v>
      </c>
      <c r="O9" s="14">
        <v>13</v>
      </c>
      <c r="P9" s="14">
        <v>45</v>
      </c>
      <c r="Q9" s="14">
        <v>3</v>
      </c>
      <c r="R9" s="1"/>
    </row>
    <row r="10" spans="1:18" ht="20.100000000000001" customHeight="1" x14ac:dyDescent="0.3">
      <c r="A10" s="8" t="s">
        <v>50</v>
      </c>
      <c r="B10" s="1"/>
      <c r="C10" s="12">
        <v>4262</v>
      </c>
      <c r="D10" s="13">
        <v>1113</v>
      </c>
      <c r="E10" s="42">
        <f t="shared" si="0"/>
        <v>0.26114500234631627</v>
      </c>
      <c r="F10" s="14">
        <v>141</v>
      </c>
      <c r="G10" s="12">
        <v>571</v>
      </c>
      <c r="H10" s="15">
        <v>88</v>
      </c>
      <c r="I10" s="1"/>
      <c r="J10" s="1"/>
      <c r="K10" s="1"/>
      <c r="L10" s="12">
        <v>218</v>
      </c>
      <c r="M10" s="12">
        <v>51</v>
      </c>
      <c r="N10" s="43">
        <f t="shared" si="1"/>
        <v>0.23394495412844038</v>
      </c>
      <c r="O10" s="14">
        <v>5</v>
      </c>
      <c r="P10" s="14">
        <v>29</v>
      </c>
      <c r="Q10" s="14">
        <v>0</v>
      </c>
      <c r="R10" s="1"/>
    </row>
    <row r="11" spans="1:18" ht="20.100000000000001" customHeight="1" x14ac:dyDescent="0.3">
      <c r="A11" s="8" t="s">
        <v>38</v>
      </c>
      <c r="B11" s="1"/>
      <c r="C11" s="12">
        <v>4725</v>
      </c>
      <c r="D11" s="13">
        <v>1171</v>
      </c>
      <c r="E11" s="42">
        <f t="shared" si="0"/>
        <v>0.24783068783068782</v>
      </c>
      <c r="F11" s="14">
        <v>135</v>
      </c>
      <c r="G11" s="12">
        <v>559</v>
      </c>
      <c r="H11" s="15">
        <v>128</v>
      </c>
      <c r="I11" s="1"/>
      <c r="J11" s="1"/>
      <c r="K11" s="1"/>
      <c r="L11" s="12">
        <v>249</v>
      </c>
      <c r="M11" s="12">
        <v>76</v>
      </c>
      <c r="N11" s="43">
        <f t="shared" si="1"/>
        <v>0.30522088353413657</v>
      </c>
      <c r="O11" s="14">
        <v>8</v>
      </c>
      <c r="P11" s="14">
        <v>31</v>
      </c>
      <c r="Q11" s="14">
        <v>6</v>
      </c>
      <c r="R11" s="1"/>
    </row>
    <row r="12" spans="1:18" ht="20.100000000000001" customHeight="1" x14ac:dyDescent="0.3">
      <c r="A12" s="8" t="s">
        <v>39</v>
      </c>
      <c r="B12" s="1"/>
      <c r="C12" s="12">
        <v>4805</v>
      </c>
      <c r="D12" s="13">
        <v>1220</v>
      </c>
      <c r="E12" s="42">
        <f t="shared" si="0"/>
        <v>0.25390218522372526</v>
      </c>
      <c r="F12" s="14">
        <v>180</v>
      </c>
      <c r="G12" s="12">
        <v>754</v>
      </c>
      <c r="H12" s="15">
        <v>80</v>
      </c>
      <c r="I12" s="1"/>
      <c r="J12" s="1"/>
      <c r="K12" s="1"/>
      <c r="L12" s="12">
        <v>240</v>
      </c>
      <c r="M12" s="12">
        <v>58</v>
      </c>
      <c r="N12" s="43">
        <f t="shared" si="1"/>
        <v>0.24166666666666667</v>
      </c>
      <c r="O12" s="14">
        <v>5</v>
      </c>
      <c r="P12" s="14">
        <v>22</v>
      </c>
      <c r="Q12" s="14">
        <v>7</v>
      </c>
      <c r="R12" s="1"/>
    </row>
    <row r="13" spans="1:18" ht="20.100000000000001" customHeight="1" x14ac:dyDescent="0.3">
      <c r="A13" s="8" t="s">
        <v>40</v>
      </c>
      <c r="B13" s="1"/>
      <c r="C13" s="12">
        <v>4186</v>
      </c>
      <c r="D13" s="13">
        <v>1003</v>
      </c>
      <c r="E13" s="42">
        <f t="shared" si="0"/>
        <v>0.23960821786908743</v>
      </c>
      <c r="F13" s="14">
        <v>156</v>
      </c>
      <c r="G13" s="12">
        <v>547</v>
      </c>
      <c r="H13" s="15">
        <v>69</v>
      </c>
      <c r="I13" s="1"/>
      <c r="J13" s="1"/>
      <c r="K13" s="1"/>
      <c r="L13" s="12">
        <v>217</v>
      </c>
      <c r="M13" s="12">
        <v>58</v>
      </c>
      <c r="N13" s="43">
        <f t="shared" si="1"/>
        <v>0.26728110599078342</v>
      </c>
      <c r="O13" s="14">
        <v>11</v>
      </c>
      <c r="P13" s="14">
        <v>31</v>
      </c>
      <c r="Q13" s="14">
        <v>2</v>
      </c>
      <c r="R13" s="1"/>
    </row>
    <row r="14" spans="1:18" ht="20.100000000000001" customHeight="1" x14ac:dyDescent="0.3">
      <c r="A14" s="8" t="s">
        <v>42</v>
      </c>
      <c r="B14" s="1"/>
      <c r="C14" s="12">
        <v>4585</v>
      </c>
      <c r="D14" s="13">
        <v>1147</v>
      </c>
      <c r="E14" s="42">
        <f t="shared" si="0"/>
        <v>0.25016357688113411</v>
      </c>
      <c r="F14" s="14">
        <v>146</v>
      </c>
      <c r="G14" s="12">
        <v>522</v>
      </c>
      <c r="H14" s="15">
        <v>141</v>
      </c>
      <c r="I14" s="1"/>
      <c r="J14" s="1"/>
      <c r="K14" s="1"/>
      <c r="L14" s="12">
        <v>262</v>
      </c>
      <c r="M14" s="12">
        <v>59</v>
      </c>
      <c r="N14" s="43">
        <f t="shared" si="1"/>
        <v>0.22519083969465647</v>
      </c>
      <c r="O14" s="14">
        <v>8</v>
      </c>
      <c r="P14" s="14">
        <v>30</v>
      </c>
      <c r="Q14" s="14">
        <v>5</v>
      </c>
      <c r="R14" s="1"/>
    </row>
    <row r="15" spans="1:18" ht="20.100000000000001" customHeight="1" x14ac:dyDescent="0.3">
      <c r="A15" s="8" t="s">
        <v>41</v>
      </c>
      <c r="B15" s="1"/>
      <c r="C15" s="12">
        <v>4926</v>
      </c>
      <c r="D15" s="13">
        <v>1227</v>
      </c>
      <c r="E15" s="42">
        <f t="shared" si="0"/>
        <v>0.24908647990255786</v>
      </c>
      <c r="F15" s="14">
        <v>196</v>
      </c>
      <c r="G15" s="12">
        <v>631</v>
      </c>
      <c r="H15" s="15">
        <v>106</v>
      </c>
      <c r="I15" s="1"/>
      <c r="J15" s="1"/>
      <c r="K15" s="1"/>
      <c r="L15" s="12">
        <v>303</v>
      </c>
      <c r="M15" s="12">
        <v>76</v>
      </c>
      <c r="N15" s="43">
        <f t="shared" si="1"/>
        <v>0.25082508250825081</v>
      </c>
      <c r="O15" s="14">
        <v>11</v>
      </c>
      <c r="P15" s="14">
        <v>31</v>
      </c>
      <c r="Q15" s="14">
        <v>6</v>
      </c>
      <c r="R15" s="1"/>
    </row>
    <row r="16" spans="1:18" ht="20.100000000000001" customHeight="1" x14ac:dyDescent="0.3">
      <c r="A16" s="8" t="s">
        <v>43</v>
      </c>
      <c r="B16" s="1"/>
      <c r="C16" s="12">
        <v>4622</v>
      </c>
      <c r="D16" s="13">
        <v>1166</v>
      </c>
      <c r="E16" s="42">
        <f t="shared" si="0"/>
        <v>0.25227174383383816</v>
      </c>
      <c r="F16" s="14">
        <v>192</v>
      </c>
      <c r="G16" s="12">
        <v>633</v>
      </c>
      <c r="H16" s="15">
        <v>109</v>
      </c>
      <c r="I16" s="1"/>
      <c r="J16" s="1"/>
      <c r="K16" s="1"/>
      <c r="L16" s="12">
        <v>232</v>
      </c>
      <c r="M16" s="12">
        <v>62</v>
      </c>
      <c r="N16" s="43">
        <f t="shared" si="1"/>
        <v>0.26724137931034481</v>
      </c>
      <c r="O16" s="14">
        <v>11</v>
      </c>
      <c r="P16" s="14">
        <v>41</v>
      </c>
      <c r="Q16" s="14">
        <v>8</v>
      </c>
      <c r="R16" s="1"/>
    </row>
    <row r="17" spans="1:18" ht="20.100000000000001" customHeight="1" x14ac:dyDescent="0.3">
      <c r="A17" s="8" t="s">
        <v>51</v>
      </c>
      <c r="B17" s="1"/>
      <c r="C17" s="12">
        <v>2888</v>
      </c>
      <c r="D17" s="13">
        <v>699</v>
      </c>
      <c r="E17" s="42">
        <f t="shared" si="0"/>
        <v>0.2420360110803324</v>
      </c>
      <c r="F17" s="14">
        <v>100</v>
      </c>
      <c r="G17" s="12">
        <v>373</v>
      </c>
      <c r="H17" s="15">
        <v>36</v>
      </c>
      <c r="I17" s="1"/>
      <c r="J17" s="1"/>
      <c r="K17" s="1"/>
      <c r="L17" s="12">
        <v>133</v>
      </c>
      <c r="M17" s="12">
        <v>38</v>
      </c>
      <c r="N17" s="43">
        <f t="shared" si="1"/>
        <v>0.2857142857142857</v>
      </c>
      <c r="O17" s="14">
        <v>6</v>
      </c>
      <c r="P17" s="14">
        <v>19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794.67</v>
      </c>
      <c r="C22" s="14">
        <v>982</v>
      </c>
      <c r="D22" s="17">
        <v>325</v>
      </c>
      <c r="E22" s="44">
        <f t="shared" ref="E22:E32" si="2">C22/B22</f>
        <v>1.2357330715894648</v>
      </c>
      <c r="F22" s="43">
        <f t="shared" ref="F22:F32" si="3">D22*9/B22</f>
        <v>3.6807731511193329</v>
      </c>
      <c r="G22" s="12">
        <v>61</v>
      </c>
      <c r="H22" s="12">
        <v>38</v>
      </c>
      <c r="I22" s="18">
        <v>16</v>
      </c>
      <c r="J22" s="1"/>
      <c r="K22" s="16">
        <v>36</v>
      </c>
      <c r="L22" s="12">
        <v>53</v>
      </c>
      <c r="M22" s="14">
        <v>19</v>
      </c>
      <c r="N22" s="43">
        <f t="shared" ref="N22:N32" si="4">L22/K22</f>
        <v>1.4722222222222223</v>
      </c>
      <c r="O22" s="43">
        <f t="shared" ref="O22:O32" si="5">M22*9/K22</f>
        <v>4.75</v>
      </c>
      <c r="P22" s="14">
        <v>4</v>
      </c>
      <c r="Q22" s="14">
        <v>1</v>
      </c>
      <c r="R22" s="12">
        <v>1</v>
      </c>
    </row>
    <row r="23" spans="1:18" ht="20.100000000000001" customHeight="1" x14ac:dyDescent="0.3">
      <c r="A23" s="8" t="s">
        <v>49</v>
      </c>
      <c r="B23" s="16">
        <v>825</v>
      </c>
      <c r="C23" s="14">
        <v>1114</v>
      </c>
      <c r="D23" s="17">
        <v>408</v>
      </c>
      <c r="E23" s="44">
        <f t="shared" si="2"/>
        <v>1.3503030303030303</v>
      </c>
      <c r="F23" s="43">
        <f t="shared" si="3"/>
        <v>4.4509090909090911</v>
      </c>
      <c r="G23" s="12">
        <v>45</v>
      </c>
      <c r="H23" s="12">
        <v>54</v>
      </c>
      <c r="I23" s="18">
        <v>30</v>
      </c>
      <c r="J23" s="1"/>
      <c r="K23" s="16">
        <v>54.33</v>
      </c>
      <c r="L23" s="12">
        <v>78</v>
      </c>
      <c r="M23" s="14">
        <v>22</v>
      </c>
      <c r="N23" s="43">
        <f t="shared" si="4"/>
        <v>1.4356709000552181</v>
      </c>
      <c r="O23" s="43">
        <f t="shared" si="5"/>
        <v>3.6443953616786309</v>
      </c>
      <c r="P23" s="14">
        <v>4</v>
      </c>
      <c r="Q23" s="14">
        <v>0</v>
      </c>
      <c r="R23" s="12">
        <v>1</v>
      </c>
    </row>
    <row r="24" spans="1:18" ht="20.100000000000001" customHeight="1" x14ac:dyDescent="0.3">
      <c r="A24" s="8" t="s">
        <v>37</v>
      </c>
      <c r="B24" s="16">
        <v>886</v>
      </c>
      <c r="C24" s="14">
        <v>1083</v>
      </c>
      <c r="D24" s="17">
        <v>333</v>
      </c>
      <c r="E24" s="44">
        <f t="shared" si="2"/>
        <v>1.2223476297968396</v>
      </c>
      <c r="F24" s="43">
        <f t="shared" si="3"/>
        <v>3.3826185101580135</v>
      </c>
      <c r="G24" s="12">
        <v>74</v>
      </c>
      <c r="H24" s="12">
        <v>38</v>
      </c>
      <c r="I24" s="18">
        <v>36</v>
      </c>
      <c r="J24" s="1"/>
      <c r="K24" s="16">
        <v>41</v>
      </c>
      <c r="L24" s="12">
        <v>45</v>
      </c>
      <c r="M24" s="14">
        <v>15</v>
      </c>
      <c r="N24" s="43">
        <f t="shared" si="4"/>
        <v>1.0975609756097562</v>
      </c>
      <c r="O24" s="43">
        <f t="shared" si="5"/>
        <v>3.2926829268292681</v>
      </c>
      <c r="P24" s="14">
        <v>5</v>
      </c>
      <c r="Q24" s="14">
        <v>2</v>
      </c>
      <c r="R24" s="12">
        <v>1</v>
      </c>
    </row>
    <row r="25" spans="1:18" ht="20.100000000000001" customHeight="1" x14ac:dyDescent="0.3">
      <c r="A25" s="8" t="s">
        <v>50</v>
      </c>
      <c r="B25" s="16">
        <v>789.33</v>
      </c>
      <c r="C25" s="14">
        <v>930</v>
      </c>
      <c r="D25" s="17">
        <v>281</v>
      </c>
      <c r="E25" s="44">
        <f t="shared" si="2"/>
        <v>1.1782144350271748</v>
      </c>
      <c r="F25" s="43">
        <f t="shared" si="3"/>
        <v>3.2039831249287367</v>
      </c>
      <c r="G25" s="12">
        <v>54</v>
      </c>
      <c r="H25" s="12">
        <v>36</v>
      </c>
      <c r="I25" s="18">
        <v>44</v>
      </c>
      <c r="J25" s="1"/>
      <c r="K25" s="16">
        <v>48</v>
      </c>
      <c r="L25" s="12">
        <v>82</v>
      </c>
      <c r="M25" s="14">
        <v>33</v>
      </c>
      <c r="N25" s="43">
        <f t="shared" si="4"/>
        <v>1.7083333333333333</v>
      </c>
      <c r="O25" s="43">
        <f t="shared" si="5"/>
        <v>6.1875</v>
      </c>
      <c r="P25" s="14">
        <v>1</v>
      </c>
      <c r="Q25" s="14">
        <v>5</v>
      </c>
      <c r="R25" s="12">
        <v>4</v>
      </c>
    </row>
    <row r="26" spans="1:18" ht="20.100000000000001" customHeight="1" x14ac:dyDescent="0.3">
      <c r="A26" s="8" t="s">
        <v>38</v>
      </c>
      <c r="B26" s="16">
        <v>721.33</v>
      </c>
      <c r="C26" s="14">
        <v>832</v>
      </c>
      <c r="D26" s="17">
        <v>300</v>
      </c>
      <c r="E26" s="44">
        <f t="shared" si="2"/>
        <v>1.1534249234053762</v>
      </c>
      <c r="F26" s="43">
        <f t="shared" si="3"/>
        <v>3.7430856889357158</v>
      </c>
      <c r="G26" s="12">
        <v>50</v>
      </c>
      <c r="H26" s="12">
        <v>40</v>
      </c>
      <c r="I26" s="18">
        <v>36</v>
      </c>
      <c r="J26" s="1"/>
      <c r="K26" s="16">
        <v>22</v>
      </c>
      <c r="L26" s="12">
        <v>35</v>
      </c>
      <c r="M26" s="14">
        <v>10</v>
      </c>
      <c r="N26" s="43">
        <f t="shared" si="4"/>
        <v>1.5909090909090908</v>
      </c>
      <c r="O26" s="43">
        <f t="shared" si="5"/>
        <v>4.0909090909090908</v>
      </c>
      <c r="P26" s="14">
        <v>1</v>
      </c>
      <c r="Q26" s="14">
        <v>1</v>
      </c>
      <c r="R26" s="12">
        <v>0</v>
      </c>
    </row>
    <row r="27" spans="1:18" ht="20.100000000000001" customHeight="1" x14ac:dyDescent="0.3">
      <c r="A27" s="8" t="s">
        <v>39</v>
      </c>
      <c r="B27" s="16">
        <v>843.67</v>
      </c>
      <c r="C27" s="14">
        <v>1122</v>
      </c>
      <c r="D27" s="17">
        <v>443</v>
      </c>
      <c r="E27" s="44">
        <f t="shared" si="2"/>
        <v>1.3299038723671579</v>
      </c>
      <c r="F27" s="43">
        <f t="shared" si="3"/>
        <v>4.7257814074223337</v>
      </c>
      <c r="G27" s="12">
        <v>43</v>
      </c>
      <c r="H27" s="12">
        <v>63</v>
      </c>
      <c r="I27" s="18">
        <v>38</v>
      </c>
      <c r="J27" s="1"/>
      <c r="K27" s="16">
        <v>40.33</v>
      </c>
      <c r="L27" s="12">
        <v>50</v>
      </c>
      <c r="M27" s="14">
        <v>17</v>
      </c>
      <c r="N27" s="43">
        <f t="shared" si="4"/>
        <v>1.2397718819737169</v>
      </c>
      <c r="O27" s="43">
        <f t="shared" si="5"/>
        <v>3.7937019588395735</v>
      </c>
      <c r="P27" s="14">
        <v>3</v>
      </c>
      <c r="Q27" s="14">
        <v>1</v>
      </c>
      <c r="R27" s="12">
        <v>4</v>
      </c>
    </row>
    <row r="28" spans="1:18" ht="20.100000000000001" customHeight="1" x14ac:dyDescent="0.3">
      <c r="A28" s="8" t="s">
        <v>40</v>
      </c>
      <c r="B28" s="16">
        <v>779</v>
      </c>
      <c r="C28" s="14">
        <v>936</v>
      </c>
      <c r="D28" s="17">
        <v>295</v>
      </c>
      <c r="E28" s="44">
        <f t="shared" si="2"/>
        <v>1.2015404364569962</v>
      </c>
      <c r="F28" s="43">
        <f t="shared" si="3"/>
        <v>3.4082156611039793</v>
      </c>
      <c r="G28" s="12">
        <v>58</v>
      </c>
      <c r="H28" s="12">
        <v>38</v>
      </c>
      <c r="I28" s="18">
        <v>37</v>
      </c>
      <c r="J28" s="1"/>
      <c r="K28" s="16">
        <v>49</v>
      </c>
      <c r="L28" s="12">
        <v>58</v>
      </c>
      <c r="M28" s="14">
        <v>19</v>
      </c>
      <c r="N28" s="43">
        <f t="shared" si="4"/>
        <v>1.1836734693877551</v>
      </c>
      <c r="O28" s="43">
        <f t="shared" si="5"/>
        <v>3.489795918367347</v>
      </c>
      <c r="P28" s="14">
        <v>4</v>
      </c>
      <c r="Q28" s="14">
        <v>2</v>
      </c>
      <c r="R28" s="12">
        <v>1</v>
      </c>
    </row>
    <row r="29" spans="1:18" ht="20.100000000000001" customHeight="1" x14ac:dyDescent="0.3">
      <c r="A29" s="8" t="s">
        <v>42</v>
      </c>
      <c r="B29" s="16">
        <v>718.33</v>
      </c>
      <c r="C29" s="14">
        <v>910</v>
      </c>
      <c r="D29" s="17">
        <v>305</v>
      </c>
      <c r="E29" s="44">
        <f t="shared" si="2"/>
        <v>1.266827224256261</v>
      </c>
      <c r="F29" s="43">
        <f t="shared" si="3"/>
        <v>3.8213634402015786</v>
      </c>
      <c r="G29" s="12">
        <v>37</v>
      </c>
      <c r="H29" s="12">
        <v>32</v>
      </c>
      <c r="I29" s="18">
        <v>7</v>
      </c>
      <c r="J29" s="1"/>
      <c r="K29" s="16">
        <v>35</v>
      </c>
      <c r="L29" s="12">
        <v>53</v>
      </c>
      <c r="M29" s="14">
        <v>21</v>
      </c>
      <c r="N29" s="43">
        <f t="shared" si="4"/>
        <v>1.5142857142857142</v>
      </c>
      <c r="O29" s="43">
        <f t="shared" si="5"/>
        <v>5.4</v>
      </c>
      <c r="P29" s="14">
        <v>1</v>
      </c>
      <c r="Q29" s="14">
        <v>1</v>
      </c>
      <c r="R29" s="12">
        <v>0</v>
      </c>
    </row>
    <row r="30" spans="1:18" ht="20.100000000000001" customHeight="1" x14ac:dyDescent="0.3">
      <c r="A30" s="8" t="s">
        <v>41</v>
      </c>
      <c r="B30" s="16">
        <v>759</v>
      </c>
      <c r="C30" s="14">
        <v>881</v>
      </c>
      <c r="D30" s="17">
        <v>273</v>
      </c>
      <c r="E30" s="44">
        <f t="shared" si="2"/>
        <v>1.1607378129117261</v>
      </c>
      <c r="F30" s="43">
        <f t="shared" si="3"/>
        <v>3.2371541501976284</v>
      </c>
      <c r="G30" s="12">
        <v>50</v>
      </c>
      <c r="H30" s="12">
        <v>32</v>
      </c>
      <c r="I30" s="18">
        <v>54</v>
      </c>
      <c r="J30" s="1"/>
      <c r="K30" s="16">
        <v>59.67</v>
      </c>
      <c r="L30" s="12">
        <v>70</v>
      </c>
      <c r="M30" s="14">
        <v>22</v>
      </c>
      <c r="N30" s="43">
        <f t="shared" si="4"/>
        <v>1.1731188201776437</v>
      </c>
      <c r="O30" s="43">
        <f t="shared" si="5"/>
        <v>3.3182503770739062</v>
      </c>
      <c r="P30" s="14">
        <v>4</v>
      </c>
      <c r="Q30" s="14">
        <v>2</v>
      </c>
      <c r="R30" s="12">
        <v>1</v>
      </c>
    </row>
    <row r="31" spans="1:18" ht="20.100000000000001" customHeight="1" x14ac:dyDescent="0.3">
      <c r="A31" s="8" t="s">
        <v>43</v>
      </c>
      <c r="B31" s="16">
        <v>662.67</v>
      </c>
      <c r="C31" s="14">
        <v>817</v>
      </c>
      <c r="D31" s="17">
        <v>303</v>
      </c>
      <c r="E31" s="44">
        <f t="shared" si="2"/>
        <v>1.2328911826399265</v>
      </c>
      <c r="F31" s="43">
        <f t="shared" si="3"/>
        <v>4.1151704468287384</v>
      </c>
      <c r="G31" s="12">
        <v>53</v>
      </c>
      <c r="H31" s="12">
        <v>35</v>
      </c>
      <c r="I31" s="18">
        <v>26</v>
      </c>
      <c r="J31" s="1"/>
      <c r="K31" s="16">
        <v>27.33</v>
      </c>
      <c r="L31" s="12">
        <v>32</v>
      </c>
      <c r="M31" s="14">
        <v>15</v>
      </c>
      <c r="N31" s="43">
        <f t="shared" si="4"/>
        <v>1.1708744968898648</v>
      </c>
      <c r="O31" s="43">
        <f t="shared" si="5"/>
        <v>4.9396267837541163</v>
      </c>
      <c r="P31" s="14">
        <v>2</v>
      </c>
      <c r="Q31" s="14">
        <v>1</v>
      </c>
      <c r="R31" s="12">
        <v>4</v>
      </c>
    </row>
    <row r="32" spans="1:18" ht="20.100000000000001" customHeight="1" x14ac:dyDescent="0.3">
      <c r="A32" s="8" t="s">
        <v>51</v>
      </c>
      <c r="B32" s="16">
        <v>730</v>
      </c>
      <c r="C32" s="14">
        <v>948</v>
      </c>
      <c r="D32" s="17">
        <v>353</v>
      </c>
      <c r="E32" s="44">
        <f t="shared" si="2"/>
        <v>1.2986301369863014</v>
      </c>
      <c r="F32" s="43">
        <f t="shared" si="3"/>
        <v>4.3520547945205479</v>
      </c>
      <c r="G32" s="12">
        <v>50</v>
      </c>
      <c r="H32" s="12">
        <v>55</v>
      </c>
      <c r="I32" s="18">
        <v>6</v>
      </c>
      <c r="J32" s="1"/>
      <c r="K32" s="16">
        <v>29.67</v>
      </c>
      <c r="L32" s="12">
        <v>41</v>
      </c>
      <c r="M32" s="14">
        <v>17</v>
      </c>
      <c r="N32" s="43">
        <f t="shared" si="4"/>
        <v>1.3818672059319177</v>
      </c>
      <c r="O32" s="43">
        <f t="shared" si="5"/>
        <v>5.1567239635995952</v>
      </c>
      <c r="P32" s="14">
        <v>0</v>
      </c>
      <c r="Q32" s="14">
        <v>5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37</v>
      </c>
      <c r="B37" s="66"/>
      <c r="C37" s="19">
        <v>9</v>
      </c>
      <c r="D37" s="20">
        <v>5</v>
      </c>
      <c r="E37" s="20">
        <v>9</v>
      </c>
      <c r="F37" s="20">
        <v>10</v>
      </c>
      <c r="G37" s="21" t="s">
        <v>63</v>
      </c>
      <c r="H37" s="20">
        <v>7</v>
      </c>
      <c r="I37" s="20">
        <v>9</v>
      </c>
      <c r="J37" s="20">
        <v>11</v>
      </c>
      <c r="K37" s="22">
        <v>6.5</v>
      </c>
      <c r="L37" s="1"/>
      <c r="M37" s="62">
        <f>SUM(C37:K37)</f>
        <v>66.5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41</v>
      </c>
      <c r="B38" s="66"/>
      <c r="C38" s="23">
        <v>5</v>
      </c>
      <c r="D38" s="24">
        <v>10</v>
      </c>
      <c r="E38" s="24">
        <v>6</v>
      </c>
      <c r="F38" s="24">
        <v>6</v>
      </c>
      <c r="G38" s="25"/>
      <c r="H38" s="24">
        <v>10</v>
      </c>
      <c r="I38" s="24">
        <v>10</v>
      </c>
      <c r="J38" s="24">
        <v>5</v>
      </c>
      <c r="K38" s="26">
        <v>11</v>
      </c>
      <c r="L38" s="1"/>
      <c r="M38" s="62">
        <f t="shared" ref="M38:M40" si="6">SUM(C38:K38)</f>
        <v>63</v>
      </c>
      <c r="N38" s="1"/>
      <c r="O38" s="37">
        <f>M37-M38</f>
        <v>3.5</v>
      </c>
      <c r="P38" s="37"/>
      <c r="Q38" s="14">
        <v>2</v>
      </c>
    </row>
    <row r="39" spans="1:17" ht="20.100000000000001" customHeight="1" x14ac:dyDescent="0.4">
      <c r="A39" s="65" t="s">
        <v>50</v>
      </c>
      <c r="B39" s="66"/>
      <c r="C39" s="23">
        <v>10</v>
      </c>
      <c r="D39" s="24">
        <v>3</v>
      </c>
      <c r="E39" s="24">
        <v>5</v>
      </c>
      <c r="F39" s="24">
        <v>5</v>
      </c>
      <c r="G39" s="25"/>
      <c r="H39" s="24">
        <v>9</v>
      </c>
      <c r="I39" s="24">
        <v>11</v>
      </c>
      <c r="J39" s="24">
        <v>8</v>
      </c>
      <c r="K39" s="26">
        <v>10</v>
      </c>
      <c r="L39" s="1"/>
      <c r="M39" s="62">
        <f t="shared" si="6"/>
        <v>61</v>
      </c>
      <c r="N39" s="1"/>
      <c r="O39" s="37">
        <f>M37-M39</f>
        <v>5.5</v>
      </c>
      <c r="P39" s="37"/>
      <c r="Q39" s="14">
        <v>3</v>
      </c>
    </row>
    <row r="40" spans="1:17" ht="20.100000000000001" customHeight="1" x14ac:dyDescent="0.4">
      <c r="A40" s="65" t="s">
        <v>49</v>
      </c>
      <c r="B40" s="66"/>
      <c r="C40" s="23">
        <v>11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2</v>
      </c>
      <c r="J40" s="24">
        <v>3</v>
      </c>
      <c r="K40" s="26">
        <v>5</v>
      </c>
      <c r="L40" s="1"/>
      <c r="M40" s="62">
        <f t="shared" si="6"/>
        <v>52</v>
      </c>
      <c r="N40" s="1"/>
      <c r="O40" s="37">
        <f>M37-M40</f>
        <v>14.5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43</v>
      </c>
      <c r="B42" s="66"/>
      <c r="C42" s="23">
        <v>7</v>
      </c>
      <c r="D42" s="24">
        <v>9</v>
      </c>
      <c r="E42" s="24">
        <v>7</v>
      </c>
      <c r="F42" s="24">
        <v>7</v>
      </c>
      <c r="G42" s="25"/>
      <c r="H42" s="24">
        <v>6</v>
      </c>
      <c r="I42" s="24">
        <v>4</v>
      </c>
      <c r="J42" s="24">
        <v>7</v>
      </c>
      <c r="K42" s="26">
        <v>4</v>
      </c>
      <c r="L42" s="1"/>
      <c r="M42" s="62">
        <f t="shared" ref="M42:M48" si="7">SUM(C42:K42)</f>
        <v>51</v>
      </c>
      <c r="N42" s="1"/>
      <c r="O42" s="37">
        <f>M37-M42</f>
        <v>15.5</v>
      </c>
      <c r="P42" s="37">
        <f>M40-M42</f>
        <v>1</v>
      </c>
      <c r="Q42" s="14">
        <v>6</v>
      </c>
    </row>
    <row r="43" spans="1:17" ht="20.100000000000001" customHeight="1" x14ac:dyDescent="0.4">
      <c r="A43" s="65" t="s">
        <v>38</v>
      </c>
      <c r="B43" s="66"/>
      <c r="C43" s="23">
        <v>4</v>
      </c>
      <c r="D43" s="24">
        <v>2</v>
      </c>
      <c r="E43" s="24">
        <v>4</v>
      </c>
      <c r="F43" s="24">
        <v>9</v>
      </c>
      <c r="G43" s="25"/>
      <c r="H43" s="24">
        <v>11</v>
      </c>
      <c r="I43" s="24">
        <v>6</v>
      </c>
      <c r="J43" s="24">
        <v>5</v>
      </c>
      <c r="K43" s="26">
        <v>6.5</v>
      </c>
      <c r="L43" s="1"/>
      <c r="M43" s="62">
        <f t="shared" si="7"/>
        <v>47.5</v>
      </c>
      <c r="N43" s="1"/>
      <c r="O43" s="37">
        <f>M37-M43</f>
        <v>19</v>
      </c>
      <c r="P43" s="37">
        <f>M40-M43</f>
        <v>4.5</v>
      </c>
      <c r="Q43" s="14">
        <v>5</v>
      </c>
    </row>
    <row r="44" spans="1:17" ht="20.100000000000001" customHeight="1" x14ac:dyDescent="0.4">
      <c r="A44" s="65" t="s">
        <v>36</v>
      </c>
      <c r="B44" s="66"/>
      <c r="C44" s="23">
        <v>3</v>
      </c>
      <c r="D44" s="24">
        <v>7</v>
      </c>
      <c r="E44" s="24">
        <v>8</v>
      </c>
      <c r="F44" s="24">
        <v>4</v>
      </c>
      <c r="G44" s="25"/>
      <c r="H44" s="24">
        <v>5</v>
      </c>
      <c r="I44" s="24">
        <v>7</v>
      </c>
      <c r="J44" s="24">
        <v>10</v>
      </c>
      <c r="K44" s="26">
        <v>3</v>
      </c>
      <c r="L44" s="1"/>
      <c r="M44" s="62">
        <f t="shared" si="7"/>
        <v>47</v>
      </c>
      <c r="N44" s="1"/>
      <c r="O44" s="37">
        <f>M37-M44</f>
        <v>19.5</v>
      </c>
      <c r="P44" s="37">
        <f>M40-M44</f>
        <v>5</v>
      </c>
      <c r="Q44" s="14">
        <v>7</v>
      </c>
    </row>
    <row r="45" spans="1:17" ht="20.100000000000001" customHeight="1" x14ac:dyDescent="0.4">
      <c r="A45" s="65" t="s">
        <v>40</v>
      </c>
      <c r="B45" s="66"/>
      <c r="C45" s="23">
        <v>1</v>
      </c>
      <c r="D45" s="24">
        <v>6</v>
      </c>
      <c r="E45" s="24">
        <v>3</v>
      </c>
      <c r="F45" s="24">
        <v>2</v>
      </c>
      <c r="G45" s="25"/>
      <c r="H45" s="24">
        <v>8</v>
      </c>
      <c r="I45" s="24">
        <v>8</v>
      </c>
      <c r="J45" s="24">
        <v>9</v>
      </c>
      <c r="K45" s="26">
        <v>8</v>
      </c>
      <c r="L45" s="1"/>
      <c r="M45" s="62">
        <f t="shared" si="7"/>
        <v>45</v>
      </c>
      <c r="N45" s="1"/>
      <c r="O45" s="37">
        <f>M37-M45</f>
        <v>21.5</v>
      </c>
      <c r="P45" s="37">
        <f>M40-M45</f>
        <v>7</v>
      </c>
      <c r="Q45" s="14">
        <v>8</v>
      </c>
    </row>
    <row r="46" spans="1:17" ht="20.100000000000001" customHeight="1" x14ac:dyDescent="0.4">
      <c r="A46" s="65" t="s">
        <v>39</v>
      </c>
      <c r="B46" s="66"/>
      <c r="C46" s="23">
        <v>8</v>
      </c>
      <c r="D46" s="24">
        <v>8</v>
      </c>
      <c r="E46" s="24">
        <v>10</v>
      </c>
      <c r="F46" s="24">
        <v>3</v>
      </c>
      <c r="G46" s="25"/>
      <c r="H46" s="24">
        <v>2</v>
      </c>
      <c r="I46" s="24">
        <v>1</v>
      </c>
      <c r="J46" s="24">
        <v>2</v>
      </c>
      <c r="K46" s="26">
        <v>9</v>
      </c>
      <c r="L46" s="1"/>
      <c r="M46" s="62">
        <f t="shared" si="7"/>
        <v>43</v>
      </c>
      <c r="N46" s="1"/>
      <c r="O46" s="37">
        <f>M37-M46</f>
        <v>23.5</v>
      </c>
      <c r="P46" s="37">
        <f>M40-M46</f>
        <v>9</v>
      </c>
      <c r="Q46" s="14">
        <v>9</v>
      </c>
    </row>
    <row r="47" spans="1:17" ht="20.100000000000001" customHeight="1" x14ac:dyDescent="0.4">
      <c r="A47" s="65" t="s">
        <v>42</v>
      </c>
      <c r="B47" s="66"/>
      <c r="C47" s="23">
        <v>6</v>
      </c>
      <c r="D47" s="24">
        <v>4</v>
      </c>
      <c r="E47" s="24">
        <v>2</v>
      </c>
      <c r="F47" s="24">
        <v>11</v>
      </c>
      <c r="G47" s="25"/>
      <c r="H47" s="24">
        <v>4</v>
      </c>
      <c r="I47" s="24">
        <v>5</v>
      </c>
      <c r="J47" s="24">
        <v>1</v>
      </c>
      <c r="K47" s="26">
        <v>2</v>
      </c>
      <c r="L47" s="1"/>
      <c r="M47" s="62">
        <f t="shared" si="7"/>
        <v>35</v>
      </c>
      <c r="N47" s="1"/>
      <c r="O47" s="37">
        <f>M37-M47</f>
        <v>31.5</v>
      </c>
      <c r="P47" s="37">
        <f>M40-M47</f>
        <v>17</v>
      </c>
      <c r="Q47" s="14">
        <v>10</v>
      </c>
    </row>
    <row r="48" spans="1:17" ht="20.100000000000001" customHeight="1" thickBot="1" x14ac:dyDescent="0.45">
      <c r="A48" s="65" t="s">
        <v>51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3</v>
      </c>
      <c r="I48" s="32">
        <v>3</v>
      </c>
      <c r="J48" s="32">
        <v>5</v>
      </c>
      <c r="K48" s="34">
        <v>1</v>
      </c>
      <c r="L48" s="1"/>
      <c r="M48" s="62">
        <f t="shared" si="7"/>
        <v>17</v>
      </c>
      <c r="N48" s="1"/>
      <c r="O48" s="37">
        <f>M37-M48</f>
        <v>49.5</v>
      </c>
      <c r="P48" s="37">
        <f>M40-M48</f>
        <v>35</v>
      </c>
      <c r="Q48" s="14">
        <v>11</v>
      </c>
    </row>
    <row r="49" ht="15" thickTop="1" x14ac:dyDescent="0.3"/>
  </sheetData>
  <mergeCells count="14">
    <mergeCell ref="A43:B43"/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39:B39"/>
    <mergeCell ref="A46:B46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53</v>
      </c>
      <c r="C4" s="50" t="s">
        <v>45</v>
      </c>
      <c r="D4" s="52" t="s">
        <v>39</v>
      </c>
      <c r="E4" s="53"/>
      <c r="F4" s="48">
        <v>0.51800000000000002</v>
      </c>
      <c r="G4" s="58">
        <v>2</v>
      </c>
      <c r="H4" s="58">
        <v>5</v>
      </c>
      <c r="I4" s="58">
        <v>3</v>
      </c>
    </row>
    <row r="5" spans="1:10" ht="18" x14ac:dyDescent="0.35">
      <c r="A5" s="51" t="s">
        <v>32</v>
      </c>
      <c r="B5" s="50" t="s">
        <v>54</v>
      </c>
      <c r="C5" s="50" t="s">
        <v>46</v>
      </c>
      <c r="D5" s="54" t="s">
        <v>55</v>
      </c>
      <c r="E5" s="55"/>
      <c r="F5" s="48">
        <v>0.34499999999999997</v>
      </c>
      <c r="G5" s="58">
        <v>2</v>
      </c>
      <c r="H5" s="58">
        <v>7</v>
      </c>
      <c r="I5" s="58">
        <v>4</v>
      </c>
    </row>
    <row r="6" spans="1:10" ht="18" x14ac:dyDescent="0.35">
      <c r="A6" s="51" t="s">
        <v>33</v>
      </c>
      <c r="B6" s="50" t="s">
        <v>56</v>
      </c>
      <c r="C6" s="50" t="s">
        <v>47</v>
      </c>
      <c r="D6" s="54" t="s">
        <v>57</v>
      </c>
      <c r="E6" s="55"/>
      <c r="F6" s="48">
        <v>0.40899999999999997</v>
      </c>
      <c r="G6" s="58">
        <v>2</v>
      </c>
      <c r="H6" s="58">
        <v>6</v>
      </c>
      <c r="I6" s="58">
        <v>1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58</v>
      </c>
      <c r="C10" s="50" t="s">
        <v>59</v>
      </c>
      <c r="D10" s="52" t="s">
        <v>60</v>
      </c>
      <c r="E10" s="49">
        <v>11</v>
      </c>
      <c r="F10" s="56">
        <v>2</v>
      </c>
      <c r="G10" s="57">
        <v>0</v>
      </c>
      <c r="H10" s="58">
        <v>0</v>
      </c>
      <c r="I10" s="59">
        <v>1.64</v>
      </c>
      <c r="J10" s="60">
        <v>0.45400000000000001</v>
      </c>
    </row>
    <row r="11" spans="1:10" ht="18" x14ac:dyDescent="0.35">
      <c r="A11" s="51" t="s">
        <v>32</v>
      </c>
      <c r="B11" s="50" t="s">
        <v>61</v>
      </c>
      <c r="C11" s="50" t="s">
        <v>44</v>
      </c>
      <c r="D11" s="54" t="s">
        <v>51</v>
      </c>
      <c r="E11" s="49">
        <v>13.2</v>
      </c>
      <c r="F11" s="56">
        <v>1</v>
      </c>
      <c r="G11" s="57">
        <v>0</v>
      </c>
      <c r="H11" s="58">
        <v>0</v>
      </c>
      <c r="I11" s="59">
        <v>0</v>
      </c>
      <c r="J11" s="60">
        <v>0.73099999999999998</v>
      </c>
    </row>
    <row r="12" spans="1:10" ht="18" x14ac:dyDescent="0.35">
      <c r="A12" s="51" t="s">
        <v>33</v>
      </c>
      <c r="B12" s="50" t="s">
        <v>62</v>
      </c>
      <c r="C12" s="50" t="s">
        <v>48</v>
      </c>
      <c r="D12" s="54" t="s">
        <v>41</v>
      </c>
      <c r="E12" s="49">
        <v>15</v>
      </c>
      <c r="F12" s="56">
        <v>1</v>
      </c>
      <c r="G12" s="57">
        <v>0</v>
      </c>
      <c r="H12" s="58">
        <v>0</v>
      </c>
      <c r="I12" s="59">
        <v>1.2</v>
      </c>
      <c r="J12" s="60">
        <v>0.73299999999999998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2026-08-11T10:57:16Z</cp:lastPrinted>
  <dcterms:created xsi:type="dcterms:W3CDTF">2015-03-03T19:10:12Z</dcterms:created>
  <dcterms:modified xsi:type="dcterms:W3CDTF">2026-08-11T10:58:04Z</dcterms:modified>
</cp:coreProperties>
</file>